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600" firstSheet="0" activeTab="2" autoFilterDateGrouping="1"/>
  </bookViews>
  <sheets>
    <sheet name="LIVE REVIEW" sheetId="1" state="visible" r:id="rId1"/>
    <sheet name="DASHBOARD" sheetId="2" state="visible" r:id="rId2"/>
    <sheet name="RACI + CHECKLISTE" sheetId="3" state="visible" r:id="rId3"/>
  </sheets>
  <definedNames>
    <definedName name="_xlnm._FilterDatabase" localSheetId="0" hidden="1">'LIVE REVIEW'!$A$20:$J$120</definedName>
    <definedName name="_xlnm.Print_Titles" localSheetId="0">'LIVE REVIEW'!$1:$4</definedName>
    <definedName name="_xlnm.Print_Titles" localSheetId="1">'DASHBOARD'!$1:$4</definedName>
    <definedName name="_xlnm.Print_Titles" localSheetId="2">'RACI + CHECKLISTE'!$1:$4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dd\.mm\.yyyy"/>
  </numFmts>
  <fonts count="11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color rgb="FFCBD5E1"/>
      <sz val="8"/>
    </font>
    <font>
      <name val="Arial"/>
      <family val="2"/>
      <b val="1"/>
      <color rgb="FF1E3A8A"/>
      <sz val="9"/>
    </font>
    <font>
      <name val="Arial"/>
      <family val="2"/>
      <color rgb="FF1E3A8A"/>
      <sz val="9"/>
    </font>
    <font>
      <name val="Arial"/>
      <family val="2"/>
      <color rgb="FF1E293B"/>
      <sz val="9"/>
    </font>
    <font>
      <name val="Arial"/>
      <family val="2"/>
      <b val="1"/>
      <color rgb="FFFFFFFF"/>
      <sz val="9"/>
    </font>
    <font>
      <name val="Arial"/>
      <family val="2"/>
      <b val="1"/>
      <color rgb="FFFFFFFF"/>
      <sz val="8.5"/>
    </font>
    <font>
      <name val="Arial"/>
      <family val="2"/>
      <b val="1"/>
      <color rgb="FF854D0E"/>
      <sz val="9"/>
    </font>
    <font>
      <name val="Arial"/>
      <family val="2"/>
      <b val="1"/>
      <color rgb="FF991B1B"/>
      <sz val="9"/>
    </font>
    <font>
      <name val="Arial"/>
      <family val="2"/>
      <b val="1"/>
      <color theme="1"/>
      <sz val="9"/>
    </font>
  </fonts>
  <fills count="11">
    <fill>
      <patternFill/>
    </fill>
    <fill>
      <patternFill patternType="gray125"/>
    </fill>
    <fill>
      <patternFill patternType="solid">
        <fgColor rgb="FF0C1B35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475569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  <fill>
      <patternFill patternType="solid">
        <fgColor theme="5" tint="0.7999816888943144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rgb="FF0C1B35"/>
      </top>
      <bottom style="medium">
        <color rgb="FF0C1B35"/>
      </bottom>
      <diagonal/>
    </border>
    <border>
      <left/>
      <right/>
      <top/>
      <bottom style="medium">
        <color rgb="FF0C1B35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/>
      <bottom/>
      <diagonal/>
    </border>
    <border>
      <left/>
      <right/>
      <top style="medium">
        <color rgb="FF0C1B35"/>
      </top>
      <bottom/>
      <diagonal/>
    </border>
    <border>
      <left/>
      <right/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4"/>
  </cellStyleXfs>
  <cellXfs count="40">
    <xf numFmtId="0" fontId="0" fillId="0" borderId="0" pivotButton="0" quotePrefix="0" xfId="0"/>
    <xf numFmtId="0" fontId="7" fillId="3" borderId="3" applyAlignment="1" pivotButton="0" quotePrefix="0" xfId="0">
      <alignment horizontal="center" vertical="center" wrapText="1"/>
    </xf>
    <xf numFmtId="0" fontId="0" fillId="5" borderId="3" applyAlignment="1" pivotButton="0" quotePrefix="0" xfId="0">
      <alignment horizontal="left" vertical="center"/>
    </xf>
    <xf numFmtId="0" fontId="0" fillId="5" borderId="3" applyAlignment="1" pivotButton="0" quotePrefix="0" xfId="0">
      <alignment vertical="center" wrapText="1"/>
    </xf>
    <xf numFmtId="0" fontId="0" fillId="7" borderId="3" applyAlignment="1" pivotButton="0" quotePrefix="0" xfId="0">
      <alignment horizontal="left" vertical="center"/>
    </xf>
    <xf numFmtId="0" fontId="0" fillId="7" borderId="3" applyAlignment="1" pivotButton="0" quotePrefix="0" xfId="0">
      <alignment vertical="center" wrapText="1"/>
    </xf>
    <xf numFmtId="164" fontId="0" fillId="5" borderId="3" applyAlignment="1" pivotButton="0" quotePrefix="0" xfId="0">
      <alignment vertical="center" wrapText="1"/>
    </xf>
    <xf numFmtId="164" fontId="0" fillId="7" borderId="3" applyAlignment="1" pivotButton="0" quotePrefix="0" xfId="0">
      <alignment vertical="center" wrapText="1"/>
    </xf>
    <xf numFmtId="0" fontId="7" fillId="5" borderId="3" applyAlignment="1" pivotButton="0" quotePrefix="0" xfId="0">
      <alignment horizontal="left" vertical="center"/>
    </xf>
    <xf numFmtId="0" fontId="7" fillId="5" borderId="3" applyAlignment="1" pivotButton="0" quotePrefix="0" xfId="0">
      <alignment vertical="center" wrapText="1"/>
    </xf>
    <xf numFmtId="0" fontId="7" fillId="7" borderId="4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/>
    </xf>
    <xf numFmtId="0" fontId="0" fillId="0" borderId="0" pivotButton="0" quotePrefix="0" xfId="0"/>
    <xf numFmtId="0" fontId="4" fillId="4" borderId="3" applyAlignment="1" pivotButton="0" quotePrefix="0" xfId="0">
      <alignment vertical="top" wrapText="1"/>
    </xf>
    <xf numFmtId="0" fontId="0" fillId="0" borderId="3" pivotButton="0" quotePrefix="0" xfId="0"/>
    <xf numFmtId="0" fontId="6" fillId="6" borderId="3" applyAlignment="1" pivotButton="0" quotePrefix="0" xfId="0">
      <alignment vertical="center"/>
    </xf>
    <xf numFmtId="0" fontId="5" fillId="5" borderId="3" applyAlignment="1" pivotButton="0" quotePrefix="0" xfId="0">
      <alignment vertical="top" wrapText="1"/>
    </xf>
    <xf numFmtId="0" fontId="3" fillId="4" borderId="3" applyAlignment="1" pivotButton="0" quotePrefix="0" xfId="0">
      <alignment vertical="center" wrapText="1"/>
    </xf>
    <xf numFmtId="0" fontId="2" fillId="3" borderId="2" applyAlignment="1" pivotButton="0" quotePrefix="0" xfId="0">
      <alignment horizontal="center" vertical="center"/>
    </xf>
    <xf numFmtId="0" fontId="6" fillId="6" borderId="3" pivotButton="0" quotePrefix="0" xfId="0"/>
    <xf numFmtId="0" fontId="6" fillId="6" borderId="3" applyAlignment="1" pivotButton="0" quotePrefix="0" xfId="0">
      <alignment horizontal="left" vertical="center"/>
    </xf>
    <xf numFmtId="0" fontId="5" fillId="7" borderId="3" applyAlignment="1" pivotButton="0" quotePrefix="0" xfId="0">
      <alignment vertical="top" wrapText="1"/>
    </xf>
    <xf numFmtId="0" fontId="6" fillId="3" borderId="3" pivotButton="0" quotePrefix="0" xfId="0"/>
    <xf numFmtId="0" fontId="9" fillId="9" borderId="3" applyAlignment="1" pivotButton="0" quotePrefix="0" xfId="0">
      <alignment vertical="top" wrapText="1"/>
    </xf>
    <xf numFmtId="0" fontId="8" fillId="8" borderId="3" applyAlignment="1" pivotButton="0" quotePrefix="0" xfId="0">
      <alignment vertical="center" wrapText="1"/>
    </xf>
    <xf numFmtId="0" fontId="0" fillId="10" borderId="3" pivotButton="0" quotePrefix="0" xfId="0"/>
    <xf numFmtId="0" fontId="5" fillId="10" borderId="3" applyAlignment="1" pivotButton="0" quotePrefix="0" xfId="0">
      <alignment vertical="top" wrapText="1"/>
    </xf>
    <xf numFmtId="0" fontId="10" fillId="10" borderId="3" pivotButton="0" quotePrefix="0" xfId="0"/>
    <xf numFmtId="0" fontId="0" fillId="10" borderId="3" pivotButton="0" quotePrefix="0" xfId="0"/>
    <xf numFmtId="0" fontId="0" fillId="0" borderId="1" pivotButton="0" quotePrefix="0" xfId="0"/>
    <xf numFmtId="0" fontId="0" fillId="0" borderId="2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6" pivotButton="0" quotePrefix="0" xfId="0"/>
    <xf numFmtId="0" fontId="0" fillId="0" borderId="8" pivotButton="0" quotePrefix="0" xfId="0"/>
    <xf numFmtId="0" fontId="0" fillId="0" borderId="7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</cellXfs>
  <cellStyles count="1">
    <cellStyle name="Standard" xfId="0" builtinId="0"/>
  </cellStyles>
  <dxfs count="10"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ill>
        <patternFill patternType="solid">
          <fgColor rgb="FFFEF3C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Admin vs. Normal</a:t>
            </a:r>
          </a:p>
        </rich>
      </tx>
      <overlay val="1"/>
    </title>
    <plotArea>
      <layout/>
      <pieChart>
        <varyColors val="1"/>
        <ser>
          <idx val="0"/>
          <order val="0"/>
          <spPr>
            <a:ln>
              <a:prstDash val="solid"/>
            </a:ln>
          </spPr>
          <cat>
            <strRef>
              <f>DASHBOARD!$F$7:$F$8</f>
              <strCache>
                <ptCount val="2"/>
                <pt idx="0">
                  <v>Admin</v>
                </pt>
                <pt idx="1">
                  <v>Normal</v>
                </pt>
              </strCache>
            </strRef>
          </cat>
          <val>
            <numRef>
              <f>DASHBOARD!$G$7:$G$8</f>
              <numCache>
                <formatCode>General</formatCode>
                <ptCount val="2"/>
                <pt idx="0">
                  <v>8</v>
                </pt>
                <pt idx="1">
                  <v>92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r"/>
      <overlay val="1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Ghost Accounts pro Abteilung</a:t>
            </a:r>
          </a:p>
        </rich>
      </tx>
      <overlay val="1"/>
    </title>
    <plotArea>
      <layout/>
      <barChart>
        <barDir val="bar"/>
        <grouping val="clustered"/>
        <varyColors val="1"/>
        <ser>
          <idx val="0"/>
          <order val="0"/>
          <spPr>
            <a:ln>
              <a:prstDash val="solid"/>
            </a:ln>
          </spPr>
          <invertIfNegative val="1"/>
          <cat>
            <strRef>
              <f>DASHBOARD!$F$9:$F$15</f>
              <strCache>
                <ptCount val="7"/>
                <pt idx="0">
                  <v>Ghost Finance</v>
                </pt>
                <pt idx="1">
                  <v>Ghost IT</v>
                </pt>
                <pt idx="2">
                  <v>Ghost HR</v>
                </pt>
                <pt idx="3">
                  <v>Ghost Einkauf</v>
                </pt>
                <pt idx="4">
                  <v>Ghost Operations</v>
                </pt>
                <pt idx="5">
                  <v>Ghost Vertrieb</v>
                </pt>
                <pt idx="6">
                  <v>Ghost Compliance</v>
                </pt>
              </strCache>
            </strRef>
          </cat>
          <val>
            <numRef>
              <f>DASHBOARD!$G$9:$G$15</f>
              <numCache>
                <formatCode>General</formatCode>
                <ptCount val="7"/>
                <pt idx="0">
                  <v>0</v>
                </pt>
                <pt idx="1">
                  <v>2</v>
                </pt>
                <pt idx="2">
                  <v>0</v>
                </pt>
                <pt idx="3">
                  <v>1</v>
                </pt>
                <pt idx="4">
                  <v>1</v>
                </pt>
                <pt idx="5">
                  <v>0</v>
                </pt>
                <pt idx="6">
                  <v>1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l"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Anzahl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b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Abteilung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17</row>
      <rowOff>0</rowOff>
    </from>
    <ext cx="288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13</col>
      <colOff>0</colOff>
      <row>5</row>
      <rowOff>0</rowOff>
    </from>
    <ext cx="3960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20"/>
  <sheetViews>
    <sheetView showGridLines="0" topLeftCell="A95" workbookViewId="0">
      <selection activeCell="E36" sqref="E36"/>
    </sheetView>
  </sheetViews>
  <sheetFormatPr baseColWidth="10" defaultColWidth="8.83203125" defaultRowHeight="15"/>
  <cols>
    <col width="12" customWidth="1" style="12" min="1" max="1"/>
    <col width="22" customWidth="1" style="12" min="2" max="2"/>
    <col width="18" customWidth="1" style="12" min="3" max="3"/>
    <col width="16" customWidth="1" style="12" min="4" max="4"/>
    <col width="14" customWidth="1" style="12" min="5" max="5"/>
    <col width="12" customWidth="1" style="12" min="6" max="6"/>
    <col width="14" customWidth="1" style="12" min="7" max="9"/>
    <col width="20" customWidth="1" style="12" min="10" max="10"/>
  </cols>
  <sheetData>
    <row r="1" ht="38" customHeight="1" s="12">
      <c r="A1" s="11" t="inlineStr">
        <is>
          <t>BERECHTIGUNGSREVIEW &amp; ACCESS CONTROL ATTESTATION · NIS2 Art.21 Abs.2 lit. j / ISO 27001 A.5.18 / BSI ORP.4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</row>
    <row r="2" ht="18" customHeight="1" s="12">
      <c r="A2" s="18" t="inlineStr">
        <is>
          <t>Dok-ID: IAC-02-REVIEW · Version: 1.0 · Status: BSI-Audit-ready · Klassifizierung: Intern/Vertraulich · Gültig ab: 29.03.2026 · Review: +6 Monate</t>
        </is>
      </c>
      <c r="B2" s="30" t="n"/>
      <c r="C2" s="30" t="n"/>
      <c r="D2" s="30" t="n"/>
      <c r="E2" s="30" t="n"/>
      <c r="F2" s="30" t="n"/>
      <c r="G2" s="30" t="n"/>
      <c r="H2" s="30" t="n"/>
      <c r="I2" s="30" t="n"/>
      <c r="J2" s="30" t="n"/>
    </row>
    <row r="4" ht="42" customHeight="1" s="12">
      <c r="A4" s="17" t="inlineStr">
        <is>
          <t>ZWECK: Least Privilege + No Ghost Accounts nachweisen (halbjährlich)</t>
        </is>
      </c>
      <c r="B4" s="31" t="n"/>
      <c r="C4" s="31" t="n"/>
      <c r="D4" s="31" t="n"/>
      <c r="E4" s="31" t="n"/>
      <c r="F4" s="31" t="n"/>
      <c r="G4" s="31" t="n"/>
      <c r="H4" s="31" t="n"/>
      <c r="I4" s="31" t="n"/>
      <c r="J4" s="32" t="n"/>
    </row>
    <row r="6">
      <c r="A6" s="13" t="inlineStr">
        <is>
          <t>ZWECK
Halbjährlicher Nachweis für Least Privilege, Ghost-Account-Kontrolle und Segregation of Duties.
BSI-Audit-Fragen:
1. Halbjährliche Access Reviews?
2. Leaver-Prozess &lt;30 Tage?
3. Segregation of Duties (SoD)?</t>
        </is>
      </c>
      <c r="B6" s="33" t="n"/>
      <c r="C6" s="33" t="n"/>
      <c r="D6" s="34" t="n"/>
      <c r="E6" s="16" t="inlineStr">
        <is>
          <t>NORMATIVE GRUNDLAGEN
NIS2 Art.21(2)(j) · BSIG §30 Abs.1 · ISO 27001 A.5.18 · BSI ORP.4
OHNE REVIEW:
Übermäßige Rechte, Ghost Accounts und erhöhtes Insider-Risiko bis zum Audit-Scheitern.</t>
        </is>
      </c>
      <c r="F6" s="33" t="n"/>
      <c r="G6" s="33" t="n"/>
      <c r="H6" s="33" t="n"/>
      <c r="I6" s="33" t="n"/>
      <c r="J6" s="34" t="n"/>
    </row>
    <row r="7">
      <c r="A7" s="35" t="n"/>
      <c r="D7" s="36" t="n"/>
      <c r="E7" s="35" t="n"/>
      <c r="J7" s="36" t="n"/>
    </row>
    <row r="8">
      <c r="A8" s="35" t="n"/>
      <c r="D8" s="36" t="n"/>
      <c r="E8" s="35" t="n"/>
      <c r="J8" s="36" t="n"/>
    </row>
    <row r="9">
      <c r="A9" s="35" t="n"/>
      <c r="D9" s="36" t="n"/>
      <c r="E9" s="35" t="n"/>
      <c r="J9" s="36" t="n"/>
    </row>
    <row r="10">
      <c r="A10" s="37" t="n"/>
      <c r="B10" s="38" t="n"/>
      <c r="C10" s="38" t="n"/>
      <c r="D10" s="39" t="n"/>
      <c r="E10" s="37" t="n"/>
      <c r="F10" s="38" t="n"/>
      <c r="G10" s="38" t="n"/>
      <c r="H10" s="38" t="n"/>
      <c r="I10" s="38" t="n"/>
      <c r="J10" s="39" t="n"/>
    </row>
    <row r="12">
      <c r="A12" s="15" t="inlineStr">
        <is>
          <t>REVIEW-ZYKLUS &amp; SLAs (BSI ORP.4.2)</t>
        </is>
      </c>
      <c r="B12" s="31" t="n"/>
      <c r="C12" s="31" t="n"/>
      <c r="D12" s="31" t="n"/>
      <c r="E12" s="32" t="n"/>
    </row>
    <row r="13" ht="34" customHeight="1" s="12">
      <c r="A13" s="1" t="inlineStr">
        <is>
          <t>Review-Typ</t>
        </is>
      </c>
      <c r="B13" s="1" t="inlineStr">
        <is>
          <t>Frequenz</t>
        </is>
      </c>
      <c r="C13" s="1" t="inlineStr">
        <is>
          <t>Scope</t>
        </is>
      </c>
      <c r="D13" s="1" t="inlineStr">
        <is>
          <t>SLA</t>
        </is>
      </c>
      <c r="E13" s="1" t="inlineStr">
        <is>
          <t>Verantw.</t>
        </is>
      </c>
    </row>
    <row r="14" ht="32" customHeight="1" s="12">
      <c r="A14" s="2" t="inlineStr">
        <is>
          <t>Vollreview</t>
        </is>
      </c>
      <c r="B14" s="3" t="inlineStr">
        <is>
          <t>halbjährlich</t>
        </is>
      </c>
      <c r="C14" s="3" t="inlineStr">
        <is>
          <t>Alle Active Directory Accounts</t>
        </is>
      </c>
      <c r="D14" s="3" t="inlineStr">
        <is>
          <t>30 Tage</t>
        </is>
      </c>
      <c r="E14" s="3" t="inlineStr">
        <is>
          <t>ISB + IT</t>
        </is>
      </c>
    </row>
    <row r="15" ht="16" customHeight="1" s="12">
      <c r="A15" s="4" t="inlineStr">
        <is>
          <t>Leaver</t>
        </is>
      </c>
      <c r="B15" s="5" t="inlineStr">
        <is>
          <t>≤30 Tage</t>
        </is>
      </c>
      <c r="C15" s="5" t="inlineStr">
        <is>
          <t>Alle Rechte entfernen</t>
        </is>
      </c>
      <c r="D15" s="5" t="inlineStr">
        <is>
          <t>30 Tage</t>
        </is>
      </c>
      <c r="E15" s="5" t="inlineStr">
        <is>
          <t>HR + IT</t>
        </is>
      </c>
    </row>
    <row r="16" ht="32" customHeight="1" s="12">
      <c r="A16" s="2" t="inlineStr">
        <is>
          <t>Joiner</t>
        </is>
      </c>
      <c r="B16" s="3" t="inlineStr">
        <is>
          <t>Tag 1</t>
        </is>
      </c>
      <c r="C16" s="3" t="inlineStr">
        <is>
          <t>RBAC-konforme Berechtigungen</t>
        </is>
      </c>
      <c r="D16" s="3" t="inlineStr">
        <is>
          <t>Day 1</t>
        </is>
      </c>
      <c r="E16" s="3" t="inlineStr">
        <is>
          <t>HR + IT</t>
        </is>
      </c>
    </row>
    <row r="17" ht="16" customHeight="1" s="12">
      <c r="A17" s="4" t="inlineStr">
        <is>
          <t>Privilege Escalation</t>
        </is>
      </c>
      <c r="B17" s="5" t="inlineStr">
        <is>
          <t>monatlich</t>
        </is>
      </c>
      <c r="C17" s="5" t="inlineStr">
        <is>
          <t>Admin/Root Accounts</t>
        </is>
      </c>
      <c r="D17" s="5" t="inlineStr">
        <is>
          <t>7 Tage</t>
        </is>
      </c>
      <c r="E17" s="5" t="inlineStr">
        <is>
          <t>IT-Sec</t>
        </is>
      </c>
    </row>
    <row r="20" ht="34" customHeight="1" s="12">
      <c r="A20" s="1" t="inlineStr">
        <is>
          <t>User-ID</t>
        </is>
      </c>
      <c r="B20" s="1" t="inlineStr">
        <is>
          <t>Name</t>
        </is>
      </c>
      <c r="C20" s="1" t="inlineStr">
        <is>
          <t>Rolle</t>
        </is>
      </c>
      <c r="D20" s="1" t="inlineStr">
        <is>
          <t>Abteilung</t>
        </is>
      </c>
      <c r="E20" s="1" t="inlineStr">
        <is>
          <t>Admin-Rechte</t>
        </is>
      </c>
      <c r="F20" s="1" t="inlineStr">
        <is>
          <t>SoD-Check</t>
        </is>
      </c>
      <c r="G20" s="1" t="inlineStr">
        <is>
          <t>Letzter Review</t>
        </is>
      </c>
      <c r="H20" s="1" t="inlineStr">
        <is>
          <t>Status</t>
        </is>
      </c>
      <c r="I20" s="1" t="inlineStr">
        <is>
          <t>Owner</t>
        </is>
      </c>
      <c r="J20" s="1" t="inlineStr">
        <is>
          <t>Aktion</t>
        </is>
      </c>
    </row>
    <row r="21" ht="16" customHeight="1" s="12">
      <c r="A21" s="2" t="inlineStr">
        <is>
          <t>U-001</t>
        </is>
      </c>
      <c r="B21" s="3" t="inlineStr">
        <is>
          <t>Max Mustermann</t>
        </is>
      </c>
      <c r="C21" s="3" t="inlineStr">
        <is>
          <t>CFO</t>
        </is>
      </c>
      <c r="D21" s="3" t="inlineStr">
        <is>
          <t>Finance</t>
        </is>
      </c>
      <c r="E21" s="3" t="inlineStr">
        <is>
          <t>Ja</t>
        </is>
      </c>
      <c r="F21" s="3">
        <f>IF(AND(E21="Ja",D21="Finance"),"FAIL","OK")</f>
        <v/>
      </c>
      <c r="G21" s="6" t="inlineStr">
        <is>
          <t>15.03.2026</t>
        </is>
      </c>
      <c r="H21" s="3" t="inlineStr">
        <is>
          <t>OK</t>
        </is>
      </c>
      <c r="I21" s="3" t="inlineStr">
        <is>
          <t>Compliance</t>
        </is>
      </c>
      <c r="J21" s="3" t="inlineStr">
        <is>
          <t>-</t>
        </is>
      </c>
    </row>
    <row r="22" ht="16" customHeight="1" s="12">
      <c r="A22" s="4" t="inlineStr">
        <is>
          <t>U-002</t>
        </is>
      </c>
      <c r="B22" s="5" t="inlineStr">
        <is>
          <t>Ex-Mitarbeiter</t>
        </is>
      </c>
      <c r="C22" s="5" t="inlineStr">
        <is>
          <t>Ehem. IT</t>
        </is>
      </c>
      <c r="D22" s="5" t="inlineStr">
        <is>
          <t>IT</t>
        </is>
      </c>
      <c r="E22" s="5" t="inlineStr">
        <is>
          <t>Ja</t>
        </is>
      </c>
      <c r="F22" s="5">
        <f>IF(AND(E22="Ja",D22="Finance"),"FAIL","OK")</f>
        <v/>
      </c>
      <c r="G22" s="7" t="inlineStr">
        <is>
          <t>01.12.2025</t>
        </is>
      </c>
      <c r="H22" s="5" t="inlineStr">
        <is>
          <t>Ghost</t>
        </is>
      </c>
      <c r="I22" s="5" t="inlineStr">
        <is>
          <t>IT</t>
        </is>
      </c>
      <c r="J22" s="5" t="inlineStr">
        <is>
          <t>Rechte löschen</t>
        </is>
      </c>
    </row>
    <row r="23" ht="16" customHeight="1" s="12">
      <c r="A23" s="2" t="inlineStr">
        <is>
          <t>U-003</t>
        </is>
      </c>
      <c r="B23" s="3" t="inlineStr">
        <is>
          <t>Neuer Admin</t>
        </is>
      </c>
      <c r="C23" s="3" t="inlineStr">
        <is>
          <t>IT-Sec</t>
        </is>
      </c>
      <c r="D23" s="3" t="inlineStr">
        <is>
          <t>IT</t>
        </is>
      </c>
      <c r="E23" s="3" t="inlineStr">
        <is>
          <t>Nein</t>
        </is>
      </c>
      <c r="F23" s="3">
        <f>IF(AND(E23="Ja",D23="Finance"),"FAIL","OK")</f>
        <v/>
      </c>
      <c r="G23" s="6" t="inlineStr">
        <is>
          <t>26.03.2026</t>
        </is>
      </c>
      <c r="H23" s="3" t="inlineStr">
        <is>
          <t>Neu</t>
        </is>
      </c>
      <c r="I23" s="3" t="inlineStr">
        <is>
          <t>IT-Sec</t>
        </is>
      </c>
      <c r="J23" s="3" t="inlineStr">
        <is>
          <t>Berechtigungen prüfen</t>
        </is>
      </c>
    </row>
    <row r="24" ht="16" customHeight="1" s="12">
      <c r="A24" s="4" t="inlineStr">
        <is>
          <t>U-004</t>
        </is>
      </c>
      <c r="B24" s="5" t="inlineStr">
        <is>
          <t>Anna Meier</t>
        </is>
      </c>
      <c r="C24" s="5" t="inlineStr">
        <is>
          <t>Buchhaltung</t>
        </is>
      </c>
      <c r="D24" s="5" t="inlineStr">
        <is>
          <t>Finance</t>
        </is>
      </c>
      <c r="E24" s="5" t="inlineStr">
        <is>
          <t>Ja</t>
        </is>
      </c>
      <c r="F24" s="5">
        <f>IF(AND(E24="Ja",D24="Finance"),"FAIL","OK")</f>
        <v/>
      </c>
      <c r="G24" s="7" t="inlineStr">
        <is>
          <t>15.09.2025</t>
        </is>
      </c>
      <c r="H24" s="5" t="inlineStr">
        <is>
          <t>Prüfen</t>
        </is>
      </c>
      <c r="I24" s="5" t="inlineStr">
        <is>
          <t>Compliance</t>
        </is>
      </c>
      <c r="J24" s="5" t="inlineStr">
        <is>
          <t>SoD-Review</t>
        </is>
      </c>
    </row>
    <row r="25" ht="16" customHeight="1" s="12">
      <c r="A25" s="2" t="inlineStr">
        <is>
          <t>U-005</t>
        </is>
      </c>
      <c r="B25" s="3" t="inlineStr">
        <is>
          <t>Beispiel User 005</t>
        </is>
      </c>
      <c r="C25" s="3" t="inlineStr">
        <is>
          <t>Sachbearbeitung</t>
        </is>
      </c>
      <c r="D25" s="3" t="inlineStr">
        <is>
          <t>Finance</t>
        </is>
      </c>
      <c r="E25" s="3" t="inlineStr">
        <is>
          <t>Nein</t>
        </is>
      </c>
      <c r="F25" s="3">
        <f>IF(AND(E25="Ja",D25="Finance"),"FAIL","OK")</f>
        <v/>
      </c>
      <c r="G25" s="6" t="inlineStr">
        <is>
          <t>15.01.2026</t>
        </is>
      </c>
      <c r="H25" s="3" t="inlineStr">
        <is>
          <t>OK</t>
        </is>
      </c>
      <c r="I25" s="3" t="inlineStr">
        <is>
          <t>Compliance</t>
        </is>
      </c>
      <c r="J25" s="3" t="inlineStr">
        <is>
          <t>-</t>
        </is>
      </c>
    </row>
    <row r="26" ht="16" customHeight="1" s="12">
      <c r="A26" s="4" t="inlineStr">
        <is>
          <t>U-006</t>
        </is>
      </c>
      <c r="B26" s="5" t="inlineStr">
        <is>
          <t>Beispiel User 006</t>
        </is>
      </c>
      <c r="C26" s="5" t="inlineStr">
        <is>
          <t>Teamleitung</t>
        </is>
      </c>
      <c r="D26" s="5" t="inlineStr">
        <is>
          <t>IT</t>
        </is>
      </c>
      <c r="E26" s="5" t="inlineStr">
        <is>
          <t>Nein</t>
        </is>
      </c>
      <c r="F26" s="5">
        <f>IF(AND(E26="Ja",D26="Finance"),"FAIL","OK")</f>
        <v/>
      </c>
      <c r="G26" s="7" t="inlineStr">
        <is>
          <t>15.01.2026</t>
        </is>
      </c>
      <c r="H26" s="5" t="inlineStr">
        <is>
          <t>OK</t>
        </is>
      </c>
      <c r="I26" s="5" t="inlineStr">
        <is>
          <t>IT</t>
        </is>
      </c>
      <c r="J26" s="5" t="inlineStr">
        <is>
          <t>-</t>
        </is>
      </c>
    </row>
    <row r="27" ht="16" customHeight="1" s="12">
      <c r="A27" s="2" t="inlineStr">
        <is>
          <t>U-007</t>
        </is>
      </c>
      <c r="B27" s="3" t="inlineStr">
        <is>
          <t>Beispiel User 007</t>
        </is>
      </c>
      <c r="C27" s="3" t="inlineStr">
        <is>
          <t>IT-Sec</t>
        </is>
      </c>
      <c r="D27" s="3" t="inlineStr">
        <is>
          <t>HR</t>
        </is>
      </c>
      <c r="E27" s="3" t="inlineStr">
        <is>
          <t>Nein</t>
        </is>
      </c>
      <c r="F27" s="3">
        <f>IF(AND(E27="Ja",D27="Finance"),"FAIL","OK")</f>
        <v/>
      </c>
      <c r="G27" s="6" t="inlineStr">
        <is>
          <t>15.01.2026</t>
        </is>
      </c>
      <c r="H27" s="3" t="inlineStr">
        <is>
          <t>OK</t>
        </is>
      </c>
      <c r="I27" s="3" t="inlineStr">
        <is>
          <t>IT-Sec</t>
        </is>
      </c>
      <c r="J27" s="3" t="inlineStr">
        <is>
          <t>-</t>
        </is>
      </c>
    </row>
    <row r="28" ht="16" customHeight="1" s="12">
      <c r="A28" s="4" t="inlineStr">
        <is>
          <t>U-008</t>
        </is>
      </c>
      <c r="B28" s="5" t="inlineStr">
        <is>
          <t>Beispiel User 008</t>
        </is>
      </c>
      <c r="C28" s="5" t="inlineStr">
        <is>
          <t>Finance</t>
        </is>
      </c>
      <c r="D28" s="5" t="inlineStr">
        <is>
          <t>Einkauf</t>
        </is>
      </c>
      <c r="E28" s="5" t="inlineStr">
        <is>
          <t>Nein</t>
        </is>
      </c>
      <c r="F28" s="5">
        <f>IF(AND(E28="Ja",D28="Finance"),"FAIL","OK")</f>
        <v/>
      </c>
      <c r="G28" s="7" t="inlineStr">
        <is>
          <t>15.01.2026</t>
        </is>
      </c>
      <c r="H28" s="5" t="inlineStr">
        <is>
          <t>OK</t>
        </is>
      </c>
      <c r="I28" s="5" t="inlineStr">
        <is>
          <t>HR</t>
        </is>
      </c>
      <c r="J28" s="5" t="inlineStr">
        <is>
          <t>-</t>
        </is>
      </c>
    </row>
    <row r="29" ht="16" customHeight="1" s="12">
      <c r="A29" s="2" t="inlineStr">
        <is>
          <t>U-009</t>
        </is>
      </c>
      <c r="B29" s="3" t="inlineStr">
        <is>
          <t>Beispiel User 009</t>
        </is>
      </c>
      <c r="C29" s="3" t="inlineStr">
        <is>
          <t>HR</t>
        </is>
      </c>
      <c r="D29" s="3" t="inlineStr">
        <is>
          <t>Operations</t>
        </is>
      </c>
      <c r="E29" s="3" t="inlineStr">
        <is>
          <t>Nein</t>
        </is>
      </c>
      <c r="F29" s="3">
        <f>IF(AND(E29="Ja",D29="Finance"),"FAIL","OK")</f>
        <v/>
      </c>
      <c r="G29" s="6" t="inlineStr">
        <is>
          <t>01.10.2025</t>
        </is>
      </c>
      <c r="H29" s="3" t="inlineStr">
        <is>
          <t>OK</t>
        </is>
      </c>
      <c r="I29" s="3" t="inlineStr">
        <is>
          <t>Manager</t>
        </is>
      </c>
      <c r="J29" s="3" t="inlineStr">
        <is>
          <t>-</t>
        </is>
      </c>
    </row>
    <row r="30" ht="16" customHeight="1" s="12">
      <c r="A30" s="4" t="inlineStr">
        <is>
          <t>U-010</t>
        </is>
      </c>
      <c r="B30" s="5" t="inlineStr">
        <is>
          <t>Beispiel User 010</t>
        </is>
      </c>
      <c r="C30" s="5" t="inlineStr">
        <is>
          <t>Admin</t>
        </is>
      </c>
      <c r="D30" s="5" t="inlineStr">
        <is>
          <t>Vertrieb</t>
        </is>
      </c>
      <c r="E30" s="5" t="inlineStr">
        <is>
          <t>Nein</t>
        </is>
      </c>
      <c r="F30" s="5">
        <f>IF(AND(E30="Ja",D30="Finance"),"FAIL","OK")</f>
        <v/>
      </c>
      <c r="G30" s="7" t="inlineStr">
        <is>
          <t>15.01.2026</t>
        </is>
      </c>
      <c r="H30" s="5" t="inlineStr">
        <is>
          <t>OK</t>
        </is>
      </c>
      <c r="I30" s="5" t="inlineStr">
        <is>
          <t>Compliance</t>
        </is>
      </c>
      <c r="J30" s="5" t="inlineStr">
        <is>
          <t>-</t>
        </is>
      </c>
    </row>
    <row r="31" ht="16" customHeight="1" s="12">
      <c r="A31" s="2" t="inlineStr">
        <is>
          <t>U-011</t>
        </is>
      </c>
      <c r="B31" s="3" t="inlineStr">
        <is>
          <t>Beispiel User 011</t>
        </is>
      </c>
      <c r="C31" s="3" t="inlineStr">
        <is>
          <t>Compliance</t>
        </is>
      </c>
      <c r="D31" s="3" t="inlineStr">
        <is>
          <t>Compliance</t>
        </is>
      </c>
      <c r="E31" s="3" t="inlineStr">
        <is>
          <t>Nein</t>
        </is>
      </c>
      <c r="F31" s="3">
        <f>IF(AND(E31="Ja",D31="Finance"),"FAIL","OK")</f>
        <v/>
      </c>
      <c r="G31" s="6" t="inlineStr">
        <is>
          <t>15.01.2026</t>
        </is>
      </c>
      <c r="H31" s="3" t="inlineStr">
        <is>
          <t>Prüfen</t>
        </is>
      </c>
      <c r="I31" s="3" t="inlineStr">
        <is>
          <t>IT</t>
        </is>
      </c>
      <c r="J31" s="3" t="inlineStr">
        <is>
          <t>-</t>
        </is>
      </c>
    </row>
    <row r="32" ht="16" customHeight="1" s="12">
      <c r="A32" s="4" t="inlineStr">
        <is>
          <t>U-012</t>
        </is>
      </c>
      <c r="B32" s="5" t="inlineStr">
        <is>
          <t>Beispiel User 012</t>
        </is>
      </c>
      <c r="C32" s="5" t="inlineStr">
        <is>
          <t>Sachbearbeitung</t>
        </is>
      </c>
      <c r="D32" s="5" t="inlineStr">
        <is>
          <t>Finance</t>
        </is>
      </c>
      <c r="E32" s="5" t="inlineStr">
        <is>
          <t>Nein</t>
        </is>
      </c>
      <c r="F32" s="5">
        <f>IF(AND(E32="Ja",D32="Finance"),"FAIL","OK")</f>
        <v/>
      </c>
      <c r="G32" s="7" t="inlineStr">
        <is>
          <t>15.01.2026</t>
        </is>
      </c>
      <c r="H32" s="5" t="inlineStr">
        <is>
          <t>OK</t>
        </is>
      </c>
      <c r="I32" s="5" t="inlineStr">
        <is>
          <t>IT-Sec</t>
        </is>
      </c>
      <c r="J32" s="5" t="inlineStr">
        <is>
          <t>-</t>
        </is>
      </c>
    </row>
    <row r="33" ht="16" customHeight="1" s="12">
      <c r="A33" s="2" t="inlineStr">
        <is>
          <t>U-013</t>
        </is>
      </c>
      <c r="B33" s="3" t="inlineStr">
        <is>
          <t>Beispiel User 013</t>
        </is>
      </c>
      <c r="C33" s="3" t="inlineStr">
        <is>
          <t>Teamleitung</t>
        </is>
      </c>
      <c r="D33" s="3" t="inlineStr">
        <is>
          <t>IT</t>
        </is>
      </c>
      <c r="E33" s="3" t="inlineStr">
        <is>
          <t>Nein</t>
        </is>
      </c>
      <c r="F33" s="3">
        <f>IF(AND(E33="Ja",D33="Finance"),"FAIL","OK")</f>
        <v/>
      </c>
      <c r="G33" s="6" t="inlineStr">
        <is>
          <t>15.01.2026</t>
        </is>
      </c>
      <c r="H33" s="3" t="inlineStr">
        <is>
          <t>OK</t>
        </is>
      </c>
      <c r="I33" s="3" t="inlineStr">
        <is>
          <t>HR</t>
        </is>
      </c>
      <c r="J33" s="3" t="inlineStr">
        <is>
          <t>-</t>
        </is>
      </c>
    </row>
    <row r="34" ht="16" customHeight="1" s="12">
      <c r="A34" s="4" t="inlineStr">
        <is>
          <t>U-014</t>
        </is>
      </c>
      <c r="B34" s="5" t="inlineStr">
        <is>
          <t>Beispiel User 014</t>
        </is>
      </c>
      <c r="C34" s="5" t="inlineStr">
        <is>
          <t>IT-Sec</t>
        </is>
      </c>
      <c r="D34" s="5" t="inlineStr">
        <is>
          <t>HR</t>
        </is>
      </c>
      <c r="E34" s="5" t="inlineStr">
        <is>
          <t>Nein</t>
        </is>
      </c>
      <c r="F34" s="5">
        <f>IF(AND(E34="Ja",D34="Finance"),"FAIL","OK")</f>
        <v/>
      </c>
      <c r="G34" s="7" t="inlineStr">
        <is>
          <t>15.01.2026</t>
        </is>
      </c>
      <c r="H34" s="5" t="inlineStr">
        <is>
          <t>OK</t>
        </is>
      </c>
      <c r="I34" s="5" t="inlineStr">
        <is>
          <t>Manager</t>
        </is>
      </c>
      <c r="J34" s="5" t="inlineStr">
        <is>
          <t>-</t>
        </is>
      </c>
    </row>
    <row r="35" ht="16" customHeight="1" s="12">
      <c r="A35" s="2" t="inlineStr">
        <is>
          <t>U-015</t>
        </is>
      </c>
      <c r="B35" s="3" t="inlineStr">
        <is>
          <t>Beispiel User 015</t>
        </is>
      </c>
      <c r="C35" s="3" t="inlineStr">
        <is>
          <t>Finance</t>
        </is>
      </c>
      <c r="D35" s="3" t="inlineStr">
        <is>
          <t>Einkauf</t>
        </is>
      </c>
      <c r="E35" s="3" t="inlineStr">
        <is>
          <t>Nein</t>
        </is>
      </c>
      <c r="F35" s="3">
        <f>IF(AND(E35="Ja",D35="Finance"),"FAIL","OK")</f>
        <v/>
      </c>
      <c r="G35" s="6" t="inlineStr">
        <is>
          <t>15.01.2026</t>
        </is>
      </c>
      <c r="H35" s="3" t="inlineStr">
        <is>
          <t>OK</t>
        </is>
      </c>
      <c r="I35" s="3" t="inlineStr">
        <is>
          <t>Compliance</t>
        </is>
      </c>
      <c r="J35" s="3" t="inlineStr">
        <is>
          <t>-</t>
        </is>
      </c>
    </row>
    <row r="36" ht="16" customHeight="1" s="12">
      <c r="A36" s="4" t="inlineStr">
        <is>
          <t>U-016</t>
        </is>
      </c>
      <c r="B36" s="5" t="inlineStr">
        <is>
          <t>Beispiel User 016</t>
        </is>
      </c>
      <c r="C36" s="5" t="inlineStr">
        <is>
          <t>HR</t>
        </is>
      </c>
      <c r="D36" s="5" t="inlineStr">
        <is>
          <t>Operations</t>
        </is>
      </c>
      <c r="E36" s="5" t="inlineStr">
        <is>
          <t>Nein</t>
        </is>
      </c>
      <c r="F36" s="5">
        <f>IF(AND(E36="Ja",D36="Finance"),"FAIL","OK")</f>
        <v/>
      </c>
      <c r="G36" s="7" t="inlineStr">
        <is>
          <t>15.01.2026</t>
        </is>
      </c>
      <c r="H36" s="5" t="inlineStr">
        <is>
          <t>OK</t>
        </is>
      </c>
      <c r="I36" s="5" t="inlineStr">
        <is>
          <t>IT</t>
        </is>
      </c>
      <c r="J36" s="5" t="inlineStr">
        <is>
          <t>-</t>
        </is>
      </c>
    </row>
    <row r="37" ht="16" customHeight="1" s="12">
      <c r="A37" s="2" t="inlineStr">
        <is>
          <t>U-017</t>
        </is>
      </c>
      <c r="B37" s="3" t="inlineStr">
        <is>
          <t>Beispiel User 017</t>
        </is>
      </c>
      <c r="C37" s="3" t="inlineStr">
        <is>
          <t>Admin</t>
        </is>
      </c>
      <c r="D37" s="3" t="inlineStr">
        <is>
          <t>Vertrieb</t>
        </is>
      </c>
      <c r="E37" s="3" t="inlineStr">
        <is>
          <t>Ja</t>
        </is>
      </c>
      <c r="F37" s="3">
        <f>IF(AND(E37="Ja",D37="Finance"),"FAIL","OK")</f>
        <v/>
      </c>
      <c r="G37" s="6" t="inlineStr">
        <is>
          <t>15.01.2026</t>
        </is>
      </c>
      <c r="H37" s="3" t="inlineStr">
        <is>
          <t>OK</t>
        </is>
      </c>
      <c r="I37" s="3" t="inlineStr">
        <is>
          <t>IT-Sec</t>
        </is>
      </c>
      <c r="J37" s="3" t="inlineStr">
        <is>
          <t>-</t>
        </is>
      </c>
    </row>
    <row r="38" ht="16" customHeight="1" s="12">
      <c r="A38" s="4" t="inlineStr">
        <is>
          <t>U-018</t>
        </is>
      </c>
      <c r="B38" s="5" t="inlineStr">
        <is>
          <t>Beispiel User 018</t>
        </is>
      </c>
      <c r="C38" s="5" t="inlineStr">
        <is>
          <t>Compliance</t>
        </is>
      </c>
      <c r="D38" s="5" t="inlineStr">
        <is>
          <t>Compliance</t>
        </is>
      </c>
      <c r="E38" s="5" t="inlineStr">
        <is>
          <t>Nein</t>
        </is>
      </c>
      <c r="F38" s="5">
        <f>IF(AND(E38="Ja",D38="Finance"),"FAIL","OK")</f>
        <v/>
      </c>
      <c r="G38" s="7" t="inlineStr">
        <is>
          <t>01.10.2025</t>
        </is>
      </c>
      <c r="H38" s="5" t="inlineStr">
        <is>
          <t>OK</t>
        </is>
      </c>
      <c r="I38" s="5" t="inlineStr">
        <is>
          <t>HR</t>
        </is>
      </c>
      <c r="J38" s="5" t="inlineStr">
        <is>
          <t>-</t>
        </is>
      </c>
    </row>
    <row r="39" ht="16" customHeight="1" s="12">
      <c r="A39" s="2" t="inlineStr">
        <is>
          <t>U-019</t>
        </is>
      </c>
      <c r="B39" s="3" t="inlineStr">
        <is>
          <t>Beispiel User 019</t>
        </is>
      </c>
      <c r="C39" s="3" t="inlineStr">
        <is>
          <t>Sachbearbeitung</t>
        </is>
      </c>
      <c r="D39" s="3" t="inlineStr">
        <is>
          <t>Finance</t>
        </is>
      </c>
      <c r="E39" s="3" t="inlineStr">
        <is>
          <t>Nein</t>
        </is>
      </c>
      <c r="F39" s="3">
        <f>IF(AND(E39="Ja",D39="Finance"),"FAIL","OK")</f>
        <v/>
      </c>
      <c r="G39" s="6" t="inlineStr">
        <is>
          <t>15.01.2026</t>
        </is>
      </c>
      <c r="H39" s="3" t="inlineStr">
        <is>
          <t>OK</t>
        </is>
      </c>
      <c r="I39" s="3" t="inlineStr">
        <is>
          <t>Manager</t>
        </is>
      </c>
      <c r="J39" s="3" t="inlineStr">
        <is>
          <t>-</t>
        </is>
      </c>
    </row>
    <row r="40" ht="16" customHeight="1" s="12">
      <c r="A40" s="4" t="inlineStr">
        <is>
          <t>U-020</t>
        </is>
      </c>
      <c r="B40" s="5" t="inlineStr">
        <is>
          <t>Beispiel User 020</t>
        </is>
      </c>
      <c r="C40" s="5" t="inlineStr">
        <is>
          <t>Teamleitung</t>
        </is>
      </c>
      <c r="D40" s="5" t="inlineStr">
        <is>
          <t>IT</t>
        </is>
      </c>
      <c r="E40" s="5" t="inlineStr">
        <is>
          <t>Nein</t>
        </is>
      </c>
      <c r="F40" s="5">
        <f>IF(AND(E40="Ja",D40="Finance"),"FAIL","OK")</f>
        <v/>
      </c>
      <c r="G40" s="7" t="inlineStr">
        <is>
          <t>15.01.2026</t>
        </is>
      </c>
      <c r="H40" s="5" t="inlineStr">
        <is>
          <t>OK</t>
        </is>
      </c>
      <c r="I40" s="5" t="inlineStr">
        <is>
          <t>Compliance</t>
        </is>
      </c>
      <c r="J40" s="5" t="inlineStr">
        <is>
          <t>-</t>
        </is>
      </c>
    </row>
    <row r="41" ht="16" customHeight="1" s="12">
      <c r="A41" s="2" t="inlineStr">
        <is>
          <t>U-021</t>
        </is>
      </c>
      <c r="B41" s="3" t="inlineStr">
        <is>
          <t>Beispiel User 021</t>
        </is>
      </c>
      <c r="C41" s="3" t="inlineStr">
        <is>
          <t>IT-Sec</t>
        </is>
      </c>
      <c r="D41" s="3" t="inlineStr">
        <is>
          <t>HR</t>
        </is>
      </c>
      <c r="E41" s="3" t="inlineStr">
        <is>
          <t>Nein</t>
        </is>
      </c>
      <c r="F41" s="3">
        <f>IF(AND(E41="Ja",D41="Finance"),"FAIL","OK")</f>
        <v/>
      </c>
      <c r="G41" s="6" t="inlineStr">
        <is>
          <t>15.01.2026</t>
        </is>
      </c>
      <c r="H41" s="3" t="inlineStr">
        <is>
          <t>OK</t>
        </is>
      </c>
      <c r="I41" s="3" t="inlineStr">
        <is>
          <t>IT</t>
        </is>
      </c>
      <c r="J41" s="3" t="inlineStr">
        <is>
          <t>-</t>
        </is>
      </c>
    </row>
    <row r="42" ht="16" customHeight="1" s="12">
      <c r="A42" s="4" t="inlineStr">
        <is>
          <t>U-022</t>
        </is>
      </c>
      <c r="B42" s="5" t="inlineStr">
        <is>
          <t>Beispiel User 022</t>
        </is>
      </c>
      <c r="C42" s="5" t="inlineStr">
        <is>
          <t>Finance</t>
        </is>
      </c>
      <c r="D42" s="5" t="inlineStr">
        <is>
          <t>Einkauf</t>
        </is>
      </c>
      <c r="E42" s="5" t="inlineStr">
        <is>
          <t>Nein</t>
        </is>
      </c>
      <c r="F42" s="5">
        <f>IF(AND(E42="Ja",D42="Finance"),"FAIL","OK")</f>
        <v/>
      </c>
      <c r="G42" s="7" t="inlineStr">
        <is>
          <t>15.01.2026</t>
        </is>
      </c>
      <c r="H42" s="5" t="inlineStr">
        <is>
          <t>Prüfen</t>
        </is>
      </c>
      <c r="I42" s="5" t="inlineStr">
        <is>
          <t>IT-Sec</t>
        </is>
      </c>
      <c r="J42" s="5" t="inlineStr">
        <is>
          <t>-</t>
        </is>
      </c>
    </row>
    <row r="43" ht="16" customHeight="1" s="12">
      <c r="A43" s="2" t="inlineStr">
        <is>
          <t>U-023</t>
        </is>
      </c>
      <c r="B43" s="3" t="inlineStr">
        <is>
          <t>Beispiel User 023</t>
        </is>
      </c>
      <c r="C43" s="3" t="inlineStr">
        <is>
          <t>HR</t>
        </is>
      </c>
      <c r="D43" s="3" t="inlineStr">
        <is>
          <t>Operations</t>
        </is>
      </c>
      <c r="E43" s="3" t="inlineStr">
        <is>
          <t>Nein</t>
        </is>
      </c>
      <c r="F43" s="3">
        <f>IF(AND(E43="Ja",D43="Finance"),"FAIL","OK")</f>
        <v/>
      </c>
      <c r="G43" s="6" t="inlineStr">
        <is>
          <t>15.01.2026</t>
        </is>
      </c>
      <c r="H43" s="3" t="inlineStr">
        <is>
          <t>Ghost</t>
        </is>
      </c>
      <c r="I43" s="3" t="inlineStr">
        <is>
          <t>HR</t>
        </is>
      </c>
      <c r="J43" s="3" t="inlineStr">
        <is>
          <t>Rechte löschen</t>
        </is>
      </c>
    </row>
    <row r="44" ht="16" customHeight="1" s="12">
      <c r="A44" s="4" t="inlineStr">
        <is>
          <t>U-024</t>
        </is>
      </c>
      <c r="B44" s="5" t="inlineStr">
        <is>
          <t>Beispiel User 024</t>
        </is>
      </c>
      <c r="C44" s="5" t="inlineStr">
        <is>
          <t>Admin</t>
        </is>
      </c>
      <c r="D44" s="5" t="inlineStr">
        <is>
          <t>Vertrieb</t>
        </is>
      </c>
      <c r="E44" s="5" t="inlineStr">
        <is>
          <t>Nein</t>
        </is>
      </c>
      <c r="F44" s="5">
        <f>IF(AND(E44="Ja",D44="Finance"),"FAIL","OK")</f>
        <v/>
      </c>
      <c r="G44" s="7" t="inlineStr">
        <is>
          <t>15.01.2026</t>
        </is>
      </c>
      <c r="H44" s="5" t="inlineStr">
        <is>
          <t>OK</t>
        </is>
      </c>
      <c r="I44" s="5" t="inlineStr">
        <is>
          <t>Manager</t>
        </is>
      </c>
      <c r="J44" s="5" t="inlineStr">
        <is>
          <t>-</t>
        </is>
      </c>
    </row>
    <row r="45" ht="16" customHeight="1" s="12">
      <c r="A45" s="2" t="inlineStr">
        <is>
          <t>U-025</t>
        </is>
      </c>
      <c r="B45" s="3" t="inlineStr">
        <is>
          <t>Beispiel User 025</t>
        </is>
      </c>
      <c r="C45" s="3" t="inlineStr">
        <is>
          <t>Compliance</t>
        </is>
      </c>
      <c r="D45" s="3" t="inlineStr">
        <is>
          <t>Compliance</t>
        </is>
      </c>
      <c r="E45" s="3" t="inlineStr">
        <is>
          <t>Nein</t>
        </is>
      </c>
      <c r="F45" s="3">
        <f>IF(AND(E45="Ja",D45="Finance"),"FAIL","OK")</f>
        <v/>
      </c>
      <c r="G45" s="6" t="inlineStr">
        <is>
          <t>15.01.2026</t>
        </is>
      </c>
      <c r="H45" s="3" t="inlineStr">
        <is>
          <t>OK</t>
        </is>
      </c>
      <c r="I45" s="3" t="inlineStr">
        <is>
          <t>Compliance</t>
        </is>
      </c>
      <c r="J45" s="3" t="inlineStr">
        <is>
          <t>-</t>
        </is>
      </c>
    </row>
    <row r="46" ht="16" customHeight="1" s="12">
      <c r="A46" s="4" t="inlineStr">
        <is>
          <t>U-026</t>
        </is>
      </c>
      <c r="B46" s="5" t="inlineStr">
        <is>
          <t>Beispiel User 026</t>
        </is>
      </c>
      <c r="C46" s="5" t="inlineStr">
        <is>
          <t>Sachbearbeitung</t>
        </is>
      </c>
      <c r="D46" s="5" t="inlineStr">
        <is>
          <t>Finance</t>
        </is>
      </c>
      <c r="E46" s="5" t="inlineStr">
        <is>
          <t>Nein</t>
        </is>
      </c>
      <c r="F46" s="5">
        <f>IF(AND(E46="Ja",D46="Finance"),"FAIL","OK")</f>
        <v/>
      </c>
      <c r="G46" s="7" t="inlineStr">
        <is>
          <t>15.01.2026</t>
        </is>
      </c>
      <c r="H46" s="5" t="inlineStr">
        <is>
          <t>OK</t>
        </is>
      </c>
      <c r="I46" s="5" t="inlineStr">
        <is>
          <t>IT</t>
        </is>
      </c>
      <c r="J46" s="5" t="inlineStr">
        <is>
          <t>-</t>
        </is>
      </c>
    </row>
    <row r="47" ht="16" customHeight="1" s="12">
      <c r="A47" s="2" t="inlineStr">
        <is>
          <t>U-027</t>
        </is>
      </c>
      <c r="B47" s="3" t="inlineStr">
        <is>
          <t>Beispiel User 027</t>
        </is>
      </c>
      <c r="C47" s="3" t="inlineStr">
        <is>
          <t>Teamleitung</t>
        </is>
      </c>
      <c r="D47" s="3" t="inlineStr">
        <is>
          <t>IT</t>
        </is>
      </c>
      <c r="E47" s="3" t="inlineStr">
        <is>
          <t>Nein</t>
        </is>
      </c>
      <c r="F47" s="3">
        <f>IF(AND(E47="Ja",D47="Finance"),"FAIL","OK")</f>
        <v/>
      </c>
      <c r="G47" s="6" t="inlineStr">
        <is>
          <t>01.10.2025</t>
        </is>
      </c>
      <c r="H47" s="3" t="inlineStr">
        <is>
          <t>OK</t>
        </is>
      </c>
      <c r="I47" s="3" t="inlineStr">
        <is>
          <t>IT-Sec</t>
        </is>
      </c>
      <c r="J47" s="3" t="inlineStr">
        <is>
          <t>-</t>
        </is>
      </c>
    </row>
    <row r="48" ht="16" customHeight="1" s="12">
      <c r="A48" s="4" t="inlineStr">
        <is>
          <t>U-028</t>
        </is>
      </c>
      <c r="B48" s="5" t="inlineStr">
        <is>
          <t>Beispiel User 028</t>
        </is>
      </c>
      <c r="C48" s="5" t="inlineStr">
        <is>
          <t>IT-Sec</t>
        </is>
      </c>
      <c r="D48" s="5" t="inlineStr">
        <is>
          <t>HR</t>
        </is>
      </c>
      <c r="E48" s="5" t="inlineStr">
        <is>
          <t>Nein</t>
        </is>
      </c>
      <c r="F48" s="5">
        <f>IF(AND(E48="Ja",D48="Finance"),"FAIL","OK")</f>
        <v/>
      </c>
      <c r="G48" s="7" t="inlineStr">
        <is>
          <t>15.01.2026</t>
        </is>
      </c>
      <c r="H48" s="5" t="inlineStr">
        <is>
          <t>OK</t>
        </is>
      </c>
      <c r="I48" s="5" t="inlineStr">
        <is>
          <t>HR</t>
        </is>
      </c>
      <c r="J48" s="5" t="inlineStr">
        <is>
          <t>-</t>
        </is>
      </c>
    </row>
    <row r="49" ht="16" customHeight="1" s="12">
      <c r="A49" s="2" t="inlineStr">
        <is>
          <t>U-029</t>
        </is>
      </c>
      <c r="B49" s="3" t="inlineStr">
        <is>
          <t>Beispiel User 029</t>
        </is>
      </c>
      <c r="C49" s="3" t="inlineStr">
        <is>
          <t>Finance</t>
        </is>
      </c>
      <c r="D49" s="3" t="inlineStr">
        <is>
          <t>Einkauf</t>
        </is>
      </c>
      <c r="E49" s="3" t="inlineStr">
        <is>
          <t>Nein</t>
        </is>
      </c>
      <c r="F49" s="3">
        <f>IF(AND(E49="Ja",D49="Finance"),"FAIL","OK")</f>
        <v/>
      </c>
      <c r="G49" s="6" t="inlineStr">
        <is>
          <t>15.01.2026</t>
        </is>
      </c>
      <c r="H49" s="3" t="inlineStr">
        <is>
          <t>OK</t>
        </is>
      </c>
      <c r="I49" s="3" t="inlineStr">
        <is>
          <t>Manager</t>
        </is>
      </c>
      <c r="J49" s="3" t="inlineStr">
        <is>
          <t>-</t>
        </is>
      </c>
    </row>
    <row r="50" ht="16" customHeight="1" s="12">
      <c r="A50" s="4" t="inlineStr">
        <is>
          <t>U-030</t>
        </is>
      </c>
      <c r="B50" s="5" t="inlineStr">
        <is>
          <t>Beispiel User 030</t>
        </is>
      </c>
      <c r="C50" s="5" t="inlineStr">
        <is>
          <t>HR</t>
        </is>
      </c>
      <c r="D50" s="5" t="inlineStr">
        <is>
          <t>Operations</t>
        </is>
      </c>
      <c r="E50" s="5" t="inlineStr">
        <is>
          <t>Nein</t>
        </is>
      </c>
      <c r="F50" s="5">
        <f>IF(AND(E50="Ja",D50="Finance"),"FAIL","OK")</f>
        <v/>
      </c>
      <c r="G50" s="7" t="inlineStr">
        <is>
          <t>15.01.2026</t>
        </is>
      </c>
      <c r="H50" s="5" t="inlineStr">
        <is>
          <t>OK</t>
        </is>
      </c>
      <c r="I50" s="5" t="inlineStr">
        <is>
          <t>Compliance</t>
        </is>
      </c>
      <c r="J50" s="5" t="inlineStr">
        <is>
          <t>-</t>
        </is>
      </c>
    </row>
    <row r="51" ht="16" customHeight="1" s="12">
      <c r="A51" s="2" t="inlineStr">
        <is>
          <t>U-031</t>
        </is>
      </c>
      <c r="B51" s="3" t="inlineStr">
        <is>
          <t>Beispiel User 031</t>
        </is>
      </c>
      <c r="C51" s="3" t="inlineStr">
        <is>
          <t>Admin</t>
        </is>
      </c>
      <c r="D51" s="3" t="inlineStr">
        <is>
          <t>Vertrieb</t>
        </is>
      </c>
      <c r="E51" s="3" t="inlineStr">
        <is>
          <t>Nein</t>
        </is>
      </c>
      <c r="F51" s="3">
        <f>IF(AND(E51="Ja",D51="Finance"),"FAIL","OK")</f>
        <v/>
      </c>
      <c r="G51" s="6" t="inlineStr">
        <is>
          <t>15.01.2026</t>
        </is>
      </c>
      <c r="H51" s="3" t="inlineStr">
        <is>
          <t>OK</t>
        </is>
      </c>
      <c r="I51" s="3" t="inlineStr">
        <is>
          <t>IT</t>
        </is>
      </c>
      <c r="J51" s="3" t="inlineStr">
        <is>
          <t>-</t>
        </is>
      </c>
    </row>
    <row r="52" ht="16" customHeight="1" s="12">
      <c r="A52" s="4" t="inlineStr">
        <is>
          <t>U-032</t>
        </is>
      </c>
      <c r="B52" s="5" t="inlineStr">
        <is>
          <t>Beispiel User 032</t>
        </is>
      </c>
      <c r="C52" s="5" t="inlineStr">
        <is>
          <t>Compliance</t>
        </is>
      </c>
      <c r="D52" s="5" t="inlineStr">
        <is>
          <t>Compliance</t>
        </is>
      </c>
      <c r="E52" s="5" t="inlineStr">
        <is>
          <t>Nein</t>
        </is>
      </c>
      <c r="F52" s="5">
        <f>IF(AND(E52="Ja",D52="Finance"),"FAIL","OK")</f>
        <v/>
      </c>
      <c r="G52" s="7" t="inlineStr">
        <is>
          <t>15.01.2026</t>
        </is>
      </c>
      <c r="H52" s="5" t="inlineStr">
        <is>
          <t>OK</t>
        </is>
      </c>
      <c r="I52" s="5" t="inlineStr">
        <is>
          <t>IT-Sec</t>
        </is>
      </c>
      <c r="J52" s="5" t="inlineStr">
        <is>
          <t>-</t>
        </is>
      </c>
    </row>
    <row r="53" ht="16" customHeight="1" s="12">
      <c r="A53" s="2" t="inlineStr">
        <is>
          <t>U-033</t>
        </is>
      </c>
      <c r="B53" s="3" t="inlineStr">
        <is>
          <t>Beispiel User 033</t>
        </is>
      </c>
      <c r="C53" s="3" t="inlineStr">
        <is>
          <t>Sachbearbeitung</t>
        </is>
      </c>
      <c r="D53" s="3" t="inlineStr">
        <is>
          <t>Finance</t>
        </is>
      </c>
      <c r="E53" s="3" t="inlineStr">
        <is>
          <t>Nein</t>
        </is>
      </c>
      <c r="F53" s="3">
        <f>IF(AND(E53="Ja",D53="Finance"),"FAIL","OK")</f>
        <v/>
      </c>
      <c r="G53" s="6" t="inlineStr">
        <is>
          <t>15.01.2026</t>
        </is>
      </c>
      <c r="H53" s="3" t="inlineStr">
        <is>
          <t>Prüfen</t>
        </is>
      </c>
      <c r="I53" s="3" t="inlineStr">
        <is>
          <t>HR</t>
        </is>
      </c>
      <c r="J53" s="3" t="inlineStr">
        <is>
          <t>-</t>
        </is>
      </c>
    </row>
    <row r="54" ht="16" customHeight="1" s="12">
      <c r="A54" s="4" t="inlineStr">
        <is>
          <t>U-034</t>
        </is>
      </c>
      <c r="B54" s="5" t="inlineStr">
        <is>
          <t>Beispiel User 034</t>
        </is>
      </c>
      <c r="C54" s="5" t="inlineStr">
        <is>
          <t>Teamleitung</t>
        </is>
      </c>
      <c r="D54" s="5" t="inlineStr">
        <is>
          <t>IT</t>
        </is>
      </c>
      <c r="E54" s="5" t="inlineStr">
        <is>
          <t>Ja</t>
        </is>
      </c>
      <c r="F54" s="5">
        <f>IF(AND(E54="Ja",D54="Finance"),"FAIL","OK")</f>
        <v/>
      </c>
      <c r="G54" s="7" t="inlineStr">
        <is>
          <t>15.01.2026</t>
        </is>
      </c>
      <c r="H54" s="5" t="inlineStr">
        <is>
          <t>OK</t>
        </is>
      </c>
      <c r="I54" s="5" t="inlineStr">
        <is>
          <t>Manager</t>
        </is>
      </c>
      <c r="J54" s="5" t="inlineStr">
        <is>
          <t>-</t>
        </is>
      </c>
    </row>
    <row r="55" ht="16" customHeight="1" s="12">
      <c r="A55" s="2" t="inlineStr">
        <is>
          <t>U-035</t>
        </is>
      </c>
      <c r="B55" s="3" t="inlineStr">
        <is>
          <t>Beispiel User 035</t>
        </is>
      </c>
      <c r="C55" s="3" t="inlineStr">
        <is>
          <t>IT-Sec</t>
        </is>
      </c>
      <c r="D55" s="3" t="inlineStr">
        <is>
          <t>HR</t>
        </is>
      </c>
      <c r="E55" s="3" t="inlineStr">
        <is>
          <t>Nein</t>
        </is>
      </c>
      <c r="F55" s="3">
        <f>IF(AND(E55="Ja",D55="Finance"),"FAIL","OK")</f>
        <v/>
      </c>
      <c r="G55" s="6" t="inlineStr">
        <is>
          <t>15.01.2026</t>
        </is>
      </c>
      <c r="H55" s="3" t="inlineStr">
        <is>
          <t>OK</t>
        </is>
      </c>
      <c r="I55" s="3" t="inlineStr">
        <is>
          <t>Compliance</t>
        </is>
      </c>
      <c r="J55" s="3" t="inlineStr">
        <is>
          <t>-</t>
        </is>
      </c>
    </row>
    <row r="56" ht="16" customHeight="1" s="12">
      <c r="A56" s="4" t="inlineStr">
        <is>
          <t>U-036</t>
        </is>
      </c>
      <c r="B56" s="5" t="inlineStr">
        <is>
          <t>Beispiel User 036</t>
        </is>
      </c>
      <c r="C56" s="5" t="inlineStr">
        <is>
          <t>Finance</t>
        </is>
      </c>
      <c r="D56" s="5" t="inlineStr">
        <is>
          <t>Einkauf</t>
        </is>
      </c>
      <c r="E56" s="5" t="inlineStr">
        <is>
          <t>Nein</t>
        </is>
      </c>
      <c r="F56" s="5">
        <f>IF(AND(E56="Ja",D56="Finance"),"FAIL","OK")</f>
        <v/>
      </c>
      <c r="G56" s="7" t="inlineStr">
        <is>
          <t>01.10.2025</t>
        </is>
      </c>
      <c r="H56" s="5" t="inlineStr">
        <is>
          <t>OK</t>
        </is>
      </c>
      <c r="I56" s="5" t="inlineStr">
        <is>
          <t>IT</t>
        </is>
      </c>
      <c r="J56" s="5" t="inlineStr">
        <is>
          <t>-</t>
        </is>
      </c>
    </row>
    <row r="57" ht="16" customHeight="1" s="12">
      <c r="A57" s="2" t="inlineStr">
        <is>
          <t>U-037</t>
        </is>
      </c>
      <c r="B57" s="3" t="inlineStr">
        <is>
          <t>Beispiel User 037</t>
        </is>
      </c>
      <c r="C57" s="3" t="inlineStr">
        <is>
          <t>HR</t>
        </is>
      </c>
      <c r="D57" s="3" t="inlineStr">
        <is>
          <t>Operations</t>
        </is>
      </c>
      <c r="E57" s="3" t="inlineStr">
        <is>
          <t>Nein</t>
        </is>
      </c>
      <c r="F57" s="3">
        <f>IF(AND(E57="Ja",D57="Finance"),"FAIL","OK")</f>
        <v/>
      </c>
      <c r="G57" s="6" t="inlineStr">
        <is>
          <t>15.01.2026</t>
        </is>
      </c>
      <c r="H57" s="3" t="inlineStr">
        <is>
          <t>OK</t>
        </is>
      </c>
      <c r="I57" s="3" t="inlineStr">
        <is>
          <t>IT-Sec</t>
        </is>
      </c>
      <c r="J57" s="3" t="inlineStr">
        <is>
          <t>-</t>
        </is>
      </c>
    </row>
    <row r="58" ht="16" customHeight="1" s="12">
      <c r="A58" s="4" t="inlineStr">
        <is>
          <t>U-038</t>
        </is>
      </c>
      <c r="B58" s="5" t="inlineStr">
        <is>
          <t>Beispiel User 038</t>
        </is>
      </c>
      <c r="C58" s="5" t="inlineStr">
        <is>
          <t>Admin</t>
        </is>
      </c>
      <c r="D58" s="5" t="inlineStr">
        <is>
          <t>Vertrieb</t>
        </is>
      </c>
      <c r="E58" s="5" t="inlineStr">
        <is>
          <t>Nein</t>
        </is>
      </c>
      <c r="F58" s="5">
        <f>IF(AND(E58="Ja",D58="Finance"),"FAIL","OK")</f>
        <v/>
      </c>
      <c r="G58" s="7" t="inlineStr">
        <is>
          <t>15.01.2026</t>
        </is>
      </c>
      <c r="H58" s="5" t="inlineStr">
        <is>
          <t>OK</t>
        </is>
      </c>
      <c r="I58" s="5" t="inlineStr">
        <is>
          <t>HR</t>
        </is>
      </c>
      <c r="J58" s="5" t="inlineStr">
        <is>
          <t>-</t>
        </is>
      </c>
    </row>
    <row r="59" ht="16" customHeight="1" s="12">
      <c r="A59" s="2" t="inlineStr">
        <is>
          <t>U-039</t>
        </is>
      </c>
      <c r="B59" s="3" t="inlineStr">
        <is>
          <t>Beispiel User 039</t>
        </is>
      </c>
      <c r="C59" s="3" t="inlineStr">
        <is>
          <t>Compliance</t>
        </is>
      </c>
      <c r="D59" s="3" t="inlineStr">
        <is>
          <t>Compliance</t>
        </is>
      </c>
      <c r="E59" s="3" t="inlineStr">
        <is>
          <t>Nein</t>
        </is>
      </c>
      <c r="F59" s="3">
        <f>IF(AND(E59="Ja",D59="Finance"),"FAIL","OK")</f>
        <v/>
      </c>
      <c r="G59" s="6" t="inlineStr">
        <is>
          <t>15.01.2026</t>
        </is>
      </c>
      <c r="H59" s="3" t="inlineStr">
        <is>
          <t>OK</t>
        </is>
      </c>
      <c r="I59" s="3" t="inlineStr">
        <is>
          <t>Manager</t>
        </is>
      </c>
      <c r="J59" s="3" t="inlineStr">
        <is>
          <t>-</t>
        </is>
      </c>
    </row>
    <row r="60" ht="16" customHeight="1" s="12">
      <c r="A60" s="4" t="inlineStr">
        <is>
          <t>U-040</t>
        </is>
      </c>
      <c r="B60" s="5" t="inlineStr">
        <is>
          <t>Beispiel User 040</t>
        </is>
      </c>
      <c r="C60" s="5" t="inlineStr">
        <is>
          <t>Sachbearbeitung</t>
        </is>
      </c>
      <c r="D60" s="5" t="inlineStr">
        <is>
          <t>Finance</t>
        </is>
      </c>
      <c r="E60" s="5" t="inlineStr">
        <is>
          <t>Nein</t>
        </is>
      </c>
      <c r="F60" s="5">
        <f>IF(AND(E60="Ja",D60="Finance"),"FAIL","OK")</f>
        <v/>
      </c>
      <c r="G60" s="7" t="inlineStr">
        <is>
          <t>15.01.2026</t>
        </is>
      </c>
      <c r="H60" s="5" t="inlineStr">
        <is>
          <t>OK</t>
        </is>
      </c>
      <c r="I60" s="5" t="inlineStr">
        <is>
          <t>Compliance</t>
        </is>
      </c>
      <c r="J60" s="5" t="inlineStr">
        <is>
          <t>-</t>
        </is>
      </c>
    </row>
    <row r="61" ht="16" customHeight="1" s="12">
      <c r="A61" s="2" t="inlineStr">
        <is>
          <t>U-041</t>
        </is>
      </c>
      <c r="B61" s="3" t="inlineStr">
        <is>
          <t>Beispiel User 041</t>
        </is>
      </c>
      <c r="C61" s="3" t="inlineStr">
        <is>
          <t>Teamleitung</t>
        </is>
      </c>
      <c r="D61" s="3" t="inlineStr">
        <is>
          <t>IT</t>
        </is>
      </c>
      <c r="E61" s="3" t="inlineStr">
        <is>
          <t>Nein</t>
        </is>
      </c>
      <c r="F61" s="3">
        <f>IF(AND(E61="Ja",D61="Finance"),"FAIL","OK")</f>
        <v/>
      </c>
      <c r="G61" s="6" t="inlineStr">
        <is>
          <t>15.01.2026</t>
        </is>
      </c>
      <c r="H61" s="3" t="inlineStr">
        <is>
          <t>OK</t>
        </is>
      </c>
      <c r="I61" s="3" t="inlineStr">
        <is>
          <t>IT</t>
        </is>
      </c>
      <c r="J61" s="3" t="inlineStr">
        <is>
          <t>-</t>
        </is>
      </c>
    </row>
    <row r="62" ht="16" customHeight="1" s="12">
      <c r="A62" s="4" t="inlineStr">
        <is>
          <t>U-042</t>
        </is>
      </c>
      <c r="B62" s="5" t="inlineStr">
        <is>
          <t>Beispiel User 042</t>
        </is>
      </c>
      <c r="C62" s="5" t="inlineStr">
        <is>
          <t>IT-Sec</t>
        </is>
      </c>
      <c r="D62" s="5" t="inlineStr">
        <is>
          <t>HR</t>
        </is>
      </c>
      <c r="E62" s="5" t="inlineStr">
        <is>
          <t>Nein</t>
        </is>
      </c>
      <c r="F62" s="5">
        <f>IF(AND(E62="Ja",D62="Finance"),"FAIL","OK")</f>
        <v/>
      </c>
      <c r="G62" s="7" t="inlineStr">
        <is>
          <t>15.01.2026</t>
        </is>
      </c>
      <c r="H62" s="5" t="inlineStr">
        <is>
          <t>OK</t>
        </is>
      </c>
      <c r="I62" s="5" t="inlineStr">
        <is>
          <t>IT-Sec</t>
        </is>
      </c>
      <c r="J62" s="5" t="inlineStr">
        <is>
          <t>-</t>
        </is>
      </c>
    </row>
    <row r="63" ht="16" customHeight="1" s="12">
      <c r="A63" s="2" t="inlineStr">
        <is>
          <t>U-043</t>
        </is>
      </c>
      <c r="B63" s="3" t="inlineStr">
        <is>
          <t>Beispiel User 043</t>
        </is>
      </c>
      <c r="C63" s="3" t="inlineStr">
        <is>
          <t>Finance</t>
        </is>
      </c>
      <c r="D63" s="3" t="inlineStr">
        <is>
          <t>Einkauf</t>
        </is>
      </c>
      <c r="E63" s="3" t="inlineStr">
        <is>
          <t>Nein</t>
        </is>
      </c>
      <c r="F63" s="3">
        <f>IF(AND(E63="Ja",D63="Finance"),"FAIL","OK")</f>
        <v/>
      </c>
      <c r="G63" s="6" t="inlineStr">
        <is>
          <t>15.01.2026</t>
        </is>
      </c>
      <c r="H63" s="3" t="inlineStr">
        <is>
          <t>OK</t>
        </is>
      </c>
      <c r="I63" s="3" t="inlineStr">
        <is>
          <t>HR</t>
        </is>
      </c>
      <c r="J63" s="3" t="inlineStr">
        <is>
          <t>-</t>
        </is>
      </c>
    </row>
    <row r="64" ht="16" customHeight="1" s="12">
      <c r="A64" s="4" t="inlineStr">
        <is>
          <t>U-044</t>
        </is>
      </c>
      <c r="B64" s="5" t="inlineStr">
        <is>
          <t>Beispiel User 044</t>
        </is>
      </c>
      <c r="C64" s="5" t="inlineStr">
        <is>
          <t>HR</t>
        </is>
      </c>
      <c r="D64" s="5" t="inlineStr">
        <is>
          <t>Operations</t>
        </is>
      </c>
      <c r="E64" s="5" t="inlineStr">
        <is>
          <t>Nein</t>
        </is>
      </c>
      <c r="F64" s="5">
        <f>IF(AND(E64="Ja",D64="Finance"),"FAIL","OK")</f>
        <v/>
      </c>
      <c r="G64" s="7" t="inlineStr">
        <is>
          <t>15.01.2026</t>
        </is>
      </c>
      <c r="H64" s="5" t="inlineStr">
        <is>
          <t>Prüfen</t>
        </is>
      </c>
      <c r="I64" s="5" t="inlineStr">
        <is>
          <t>Manager</t>
        </is>
      </c>
      <c r="J64" s="5" t="inlineStr">
        <is>
          <t>-</t>
        </is>
      </c>
    </row>
    <row r="65" ht="16" customHeight="1" s="12">
      <c r="A65" s="2" t="inlineStr">
        <is>
          <t>U-045</t>
        </is>
      </c>
      <c r="B65" s="3" t="inlineStr">
        <is>
          <t>Beispiel User 045</t>
        </is>
      </c>
      <c r="C65" s="3" t="inlineStr">
        <is>
          <t>Admin</t>
        </is>
      </c>
      <c r="D65" s="3" t="inlineStr">
        <is>
          <t>Vertrieb</t>
        </is>
      </c>
      <c r="E65" s="3" t="inlineStr">
        <is>
          <t>Nein</t>
        </is>
      </c>
      <c r="F65" s="3">
        <f>IF(AND(E65="Ja",D65="Finance"),"FAIL","OK")</f>
        <v/>
      </c>
      <c r="G65" s="6" t="inlineStr">
        <is>
          <t>01.10.2025</t>
        </is>
      </c>
      <c r="H65" s="3" t="inlineStr">
        <is>
          <t>OK</t>
        </is>
      </c>
      <c r="I65" s="3" t="inlineStr">
        <is>
          <t>Compliance</t>
        </is>
      </c>
      <c r="J65" s="3" t="inlineStr">
        <is>
          <t>-</t>
        </is>
      </c>
    </row>
    <row r="66" ht="16" customHeight="1" s="12">
      <c r="A66" s="4" t="inlineStr">
        <is>
          <t>U-046</t>
        </is>
      </c>
      <c r="B66" s="5" t="inlineStr">
        <is>
          <t>Beispiel User 046</t>
        </is>
      </c>
      <c r="C66" s="5" t="inlineStr">
        <is>
          <t>Compliance</t>
        </is>
      </c>
      <c r="D66" s="5" t="inlineStr">
        <is>
          <t>Compliance</t>
        </is>
      </c>
      <c r="E66" s="5" t="inlineStr">
        <is>
          <t>Nein</t>
        </is>
      </c>
      <c r="F66" s="5">
        <f>IF(AND(E66="Ja",D66="Finance"),"FAIL","OK")</f>
        <v/>
      </c>
      <c r="G66" s="7" t="inlineStr">
        <is>
          <t>15.01.2026</t>
        </is>
      </c>
      <c r="H66" s="5" t="inlineStr">
        <is>
          <t>Ghost</t>
        </is>
      </c>
      <c r="I66" s="5" t="inlineStr">
        <is>
          <t>IT</t>
        </is>
      </c>
      <c r="J66" s="5" t="inlineStr">
        <is>
          <t>Rechte löschen</t>
        </is>
      </c>
    </row>
    <row r="67" ht="16" customHeight="1" s="12">
      <c r="A67" s="2" t="inlineStr">
        <is>
          <t>U-047</t>
        </is>
      </c>
      <c r="B67" s="3" t="inlineStr">
        <is>
          <t>Beispiel User 047</t>
        </is>
      </c>
      <c r="C67" s="3" t="inlineStr">
        <is>
          <t>Sachbearbeitung</t>
        </is>
      </c>
      <c r="D67" s="3" t="inlineStr">
        <is>
          <t>Finance</t>
        </is>
      </c>
      <c r="E67" s="3" t="inlineStr">
        <is>
          <t>Nein</t>
        </is>
      </c>
      <c r="F67" s="3">
        <f>IF(AND(E67="Ja",D67="Finance"),"FAIL","OK")</f>
        <v/>
      </c>
      <c r="G67" s="6" t="inlineStr">
        <is>
          <t>15.01.2026</t>
        </is>
      </c>
      <c r="H67" s="3" t="inlineStr">
        <is>
          <t>OK</t>
        </is>
      </c>
      <c r="I67" s="3" t="inlineStr">
        <is>
          <t>IT-Sec</t>
        </is>
      </c>
      <c r="J67" s="3" t="inlineStr">
        <is>
          <t>-</t>
        </is>
      </c>
    </row>
    <row r="68" ht="16" customHeight="1" s="12">
      <c r="A68" s="4" t="inlineStr">
        <is>
          <t>U-048</t>
        </is>
      </c>
      <c r="B68" s="5" t="inlineStr">
        <is>
          <t>Beispiel User 048</t>
        </is>
      </c>
      <c r="C68" s="5" t="inlineStr">
        <is>
          <t>Teamleitung</t>
        </is>
      </c>
      <c r="D68" s="5" t="inlineStr">
        <is>
          <t>IT</t>
        </is>
      </c>
      <c r="E68" s="5" t="inlineStr">
        <is>
          <t>Nein</t>
        </is>
      </c>
      <c r="F68" s="5">
        <f>IF(AND(E68="Ja",D68="Finance"),"FAIL","OK")</f>
        <v/>
      </c>
      <c r="G68" s="7" t="inlineStr">
        <is>
          <t>15.01.2026</t>
        </is>
      </c>
      <c r="H68" s="5" t="inlineStr">
        <is>
          <t>OK</t>
        </is>
      </c>
      <c r="I68" s="5" t="inlineStr">
        <is>
          <t>HR</t>
        </is>
      </c>
      <c r="J68" s="5" t="inlineStr">
        <is>
          <t>-</t>
        </is>
      </c>
    </row>
    <row r="69" ht="16" customHeight="1" s="12">
      <c r="A69" s="2" t="inlineStr">
        <is>
          <t>U-049</t>
        </is>
      </c>
      <c r="B69" s="3" t="inlineStr">
        <is>
          <t>Beispiel User 049</t>
        </is>
      </c>
      <c r="C69" s="3" t="inlineStr">
        <is>
          <t>IT-Sec</t>
        </is>
      </c>
      <c r="D69" s="3" t="inlineStr">
        <is>
          <t>HR</t>
        </is>
      </c>
      <c r="E69" s="3" t="inlineStr">
        <is>
          <t>Nein</t>
        </is>
      </c>
      <c r="F69" s="3">
        <f>IF(AND(E69="Ja",D69="Finance"),"FAIL","OK")</f>
        <v/>
      </c>
      <c r="G69" s="6" t="inlineStr">
        <is>
          <t>15.01.2026</t>
        </is>
      </c>
      <c r="H69" s="3" t="inlineStr">
        <is>
          <t>OK</t>
        </is>
      </c>
      <c r="I69" s="3" t="inlineStr">
        <is>
          <t>Manager</t>
        </is>
      </c>
      <c r="J69" s="3" t="inlineStr">
        <is>
          <t>-</t>
        </is>
      </c>
    </row>
    <row r="70" ht="16" customHeight="1" s="12">
      <c r="A70" s="4" t="inlineStr">
        <is>
          <t>U-050</t>
        </is>
      </c>
      <c r="B70" s="5" t="inlineStr">
        <is>
          <t>Beispiel User 050</t>
        </is>
      </c>
      <c r="C70" s="5" t="inlineStr">
        <is>
          <t>Finance</t>
        </is>
      </c>
      <c r="D70" s="5" t="inlineStr">
        <is>
          <t>Einkauf</t>
        </is>
      </c>
      <c r="E70" s="5" t="inlineStr">
        <is>
          <t>Nein</t>
        </is>
      </c>
      <c r="F70" s="5">
        <f>IF(AND(E70="Ja",D70="Finance"),"FAIL","OK")</f>
        <v/>
      </c>
      <c r="G70" s="7" t="inlineStr">
        <is>
          <t>15.01.2026</t>
        </is>
      </c>
      <c r="H70" s="5" t="inlineStr">
        <is>
          <t>OK</t>
        </is>
      </c>
      <c r="I70" s="5" t="inlineStr">
        <is>
          <t>Compliance</t>
        </is>
      </c>
      <c r="J70" s="5" t="inlineStr">
        <is>
          <t>-</t>
        </is>
      </c>
    </row>
    <row r="71" ht="16" customHeight="1" s="12">
      <c r="A71" s="2" t="inlineStr">
        <is>
          <t>U-051</t>
        </is>
      </c>
      <c r="B71" s="3" t="inlineStr">
        <is>
          <t>Beispiel User 051</t>
        </is>
      </c>
      <c r="C71" s="3" t="inlineStr">
        <is>
          <t>HR</t>
        </is>
      </c>
      <c r="D71" s="3" t="inlineStr">
        <is>
          <t>Operations</t>
        </is>
      </c>
      <c r="E71" s="3" t="inlineStr">
        <is>
          <t>Ja</t>
        </is>
      </c>
      <c r="F71" s="3">
        <f>IF(AND(E71="Ja",D71="Finance"),"FAIL","OK")</f>
        <v/>
      </c>
      <c r="G71" s="6" t="inlineStr">
        <is>
          <t>15.01.2026</t>
        </is>
      </c>
      <c r="H71" s="3" t="inlineStr">
        <is>
          <t>OK</t>
        </is>
      </c>
      <c r="I71" s="3" t="inlineStr">
        <is>
          <t>IT</t>
        </is>
      </c>
      <c r="J71" s="3" t="inlineStr">
        <is>
          <t>-</t>
        </is>
      </c>
    </row>
    <row r="72" ht="16" customHeight="1" s="12">
      <c r="A72" s="4" t="inlineStr">
        <is>
          <t>U-052</t>
        </is>
      </c>
      <c r="B72" s="5" t="inlineStr">
        <is>
          <t>Beispiel User 052</t>
        </is>
      </c>
      <c r="C72" s="5" t="inlineStr">
        <is>
          <t>Admin</t>
        </is>
      </c>
      <c r="D72" s="5" t="inlineStr">
        <is>
          <t>Vertrieb</t>
        </is>
      </c>
      <c r="E72" s="5" t="inlineStr">
        <is>
          <t>Nein</t>
        </is>
      </c>
      <c r="F72" s="5">
        <f>IF(AND(E72="Ja",D72="Finance"),"FAIL","OK")</f>
        <v/>
      </c>
      <c r="G72" s="7" t="inlineStr">
        <is>
          <t>15.01.2026</t>
        </is>
      </c>
      <c r="H72" s="5" t="inlineStr">
        <is>
          <t>OK</t>
        </is>
      </c>
      <c r="I72" s="5" t="inlineStr">
        <is>
          <t>IT-Sec</t>
        </is>
      </c>
      <c r="J72" s="5" t="inlineStr">
        <is>
          <t>-</t>
        </is>
      </c>
    </row>
    <row r="73" ht="16" customHeight="1" s="12">
      <c r="A73" s="2" t="inlineStr">
        <is>
          <t>U-053</t>
        </is>
      </c>
      <c r="B73" s="3" t="inlineStr">
        <is>
          <t>Beispiel User 053</t>
        </is>
      </c>
      <c r="C73" s="3" t="inlineStr">
        <is>
          <t>Compliance</t>
        </is>
      </c>
      <c r="D73" s="3" t="inlineStr">
        <is>
          <t>Compliance</t>
        </is>
      </c>
      <c r="E73" s="3" t="inlineStr">
        <is>
          <t>Nein</t>
        </is>
      </c>
      <c r="F73" s="3">
        <f>IF(AND(E73="Ja",D73="Finance"),"FAIL","OK")</f>
        <v/>
      </c>
      <c r="G73" s="6" t="inlineStr">
        <is>
          <t>15.01.2026</t>
        </is>
      </c>
      <c r="H73" s="3" t="inlineStr">
        <is>
          <t>OK</t>
        </is>
      </c>
      <c r="I73" s="3" t="inlineStr">
        <is>
          <t>HR</t>
        </is>
      </c>
      <c r="J73" s="3" t="inlineStr">
        <is>
          <t>-</t>
        </is>
      </c>
    </row>
    <row r="74" ht="16" customHeight="1" s="12">
      <c r="A74" s="4" t="inlineStr">
        <is>
          <t>U-054</t>
        </is>
      </c>
      <c r="B74" s="5" t="inlineStr">
        <is>
          <t>Beispiel User 054</t>
        </is>
      </c>
      <c r="C74" s="5" t="inlineStr">
        <is>
          <t>Sachbearbeitung</t>
        </is>
      </c>
      <c r="D74" s="5" t="inlineStr">
        <is>
          <t>Finance</t>
        </is>
      </c>
      <c r="E74" s="5" t="inlineStr">
        <is>
          <t>Nein</t>
        </is>
      </c>
      <c r="F74" s="5">
        <f>IF(AND(E74="Ja",D74="Finance"),"FAIL","OK")</f>
        <v/>
      </c>
      <c r="G74" s="7" t="inlineStr">
        <is>
          <t>01.10.2025</t>
        </is>
      </c>
      <c r="H74" s="5" t="inlineStr">
        <is>
          <t>OK</t>
        </is>
      </c>
      <c r="I74" s="5" t="inlineStr">
        <is>
          <t>Manager</t>
        </is>
      </c>
      <c r="J74" s="5" t="inlineStr">
        <is>
          <t>-</t>
        </is>
      </c>
    </row>
    <row r="75" ht="16" customHeight="1" s="12">
      <c r="A75" s="2" t="inlineStr">
        <is>
          <t>U-055</t>
        </is>
      </c>
      <c r="B75" s="3" t="inlineStr">
        <is>
          <t>Beispiel User 055</t>
        </is>
      </c>
      <c r="C75" s="3" t="inlineStr">
        <is>
          <t>Teamleitung</t>
        </is>
      </c>
      <c r="D75" s="3" t="inlineStr">
        <is>
          <t>IT</t>
        </is>
      </c>
      <c r="E75" s="3" t="inlineStr">
        <is>
          <t>Nein</t>
        </is>
      </c>
      <c r="F75" s="3">
        <f>IF(AND(E75="Ja",D75="Finance"),"FAIL","OK")</f>
        <v/>
      </c>
      <c r="G75" s="6" t="inlineStr">
        <is>
          <t>15.01.2026</t>
        </is>
      </c>
      <c r="H75" s="3" t="inlineStr">
        <is>
          <t>Prüfen</t>
        </is>
      </c>
      <c r="I75" s="3" t="inlineStr">
        <is>
          <t>Compliance</t>
        </is>
      </c>
      <c r="J75" s="3" t="inlineStr">
        <is>
          <t>-</t>
        </is>
      </c>
    </row>
    <row r="76" ht="16" customHeight="1" s="12">
      <c r="A76" s="4" t="inlineStr">
        <is>
          <t>U-056</t>
        </is>
      </c>
      <c r="B76" s="5" t="inlineStr">
        <is>
          <t>Beispiel User 056</t>
        </is>
      </c>
      <c r="C76" s="5" t="inlineStr">
        <is>
          <t>IT-Sec</t>
        </is>
      </c>
      <c r="D76" s="5" t="inlineStr">
        <is>
          <t>HR</t>
        </is>
      </c>
      <c r="E76" s="5" t="inlineStr">
        <is>
          <t>Nein</t>
        </is>
      </c>
      <c r="F76" s="5">
        <f>IF(AND(E76="Ja",D76="Finance"),"FAIL","OK")</f>
        <v/>
      </c>
      <c r="G76" s="7" t="inlineStr">
        <is>
          <t>15.01.2026</t>
        </is>
      </c>
      <c r="H76" s="5" t="inlineStr">
        <is>
          <t>OK</t>
        </is>
      </c>
      <c r="I76" s="5" t="inlineStr">
        <is>
          <t>IT</t>
        </is>
      </c>
      <c r="J76" s="5" t="inlineStr">
        <is>
          <t>-</t>
        </is>
      </c>
    </row>
    <row r="77" ht="16" customHeight="1" s="12">
      <c r="A77" s="2" t="inlineStr">
        <is>
          <t>U-057</t>
        </is>
      </c>
      <c r="B77" s="3" t="inlineStr">
        <is>
          <t>Beispiel User 057</t>
        </is>
      </c>
      <c r="C77" s="3" t="inlineStr">
        <is>
          <t>Finance</t>
        </is>
      </c>
      <c r="D77" s="3" t="inlineStr">
        <is>
          <t>Einkauf</t>
        </is>
      </c>
      <c r="E77" s="3" t="inlineStr">
        <is>
          <t>Nein</t>
        </is>
      </c>
      <c r="F77" s="3">
        <f>IF(AND(E77="Ja",D77="Finance"),"FAIL","OK")</f>
        <v/>
      </c>
      <c r="G77" s="6" t="inlineStr">
        <is>
          <t>15.01.2026</t>
        </is>
      </c>
      <c r="H77" s="3" t="inlineStr">
        <is>
          <t>OK</t>
        </is>
      </c>
      <c r="I77" s="3" t="inlineStr">
        <is>
          <t>IT-Sec</t>
        </is>
      </c>
      <c r="J77" s="3" t="inlineStr">
        <is>
          <t>-</t>
        </is>
      </c>
    </row>
    <row r="78" ht="16" customHeight="1" s="12">
      <c r="A78" s="4" t="inlineStr">
        <is>
          <t>U-058</t>
        </is>
      </c>
      <c r="B78" s="5" t="inlineStr">
        <is>
          <t>Beispiel User 058</t>
        </is>
      </c>
      <c r="C78" s="5" t="inlineStr">
        <is>
          <t>HR</t>
        </is>
      </c>
      <c r="D78" s="5" t="inlineStr">
        <is>
          <t>Operations</t>
        </is>
      </c>
      <c r="E78" s="5" t="inlineStr">
        <is>
          <t>Nein</t>
        </is>
      </c>
      <c r="F78" s="5">
        <f>IF(AND(E78="Ja",D78="Finance"),"FAIL","OK")</f>
        <v/>
      </c>
      <c r="G78" s="7" t="inlineStr">
        <is>
          <t>15.01.2026</t>
        </is>
      </c>
      <c r="H78" s="5" t="inlineStr">
        <is>
          <t>OK</t>
        </is>
      </c>
      <c r="I78" s="5" t="inlineStr">
        <is>
          <t>HR</t>
        </is>
      </c>
      <c r="J78" s="5" t="inlineStr">
        <is>
          <t>-</t>
        </is>
      </c>
    </row>
    <row r="79" ht="16" customHeight="1" s="12">
      <c r="A79" s="2" t="inlineStr">
        <is>
          <t>U-059</t>
        </is>
      </c>
      <c r="B79" s="3" t="inlineStr">
        <is>
          <t>Beispiel User 059</t>
        </is>
      </c>
      <c r="C79" s="3" t="inlineStr">
        <is>
          <t>Admin</t>
        </is>
      </c>
      <c r="D79" s="3" t="inlineStr">
        <is>
          <t>Vertrieb</t>
        </is>
      </c>
      <c r="E79" s="3" t="inlineStr">
        <is>
          <t>Nein</t>
        </is>
      </c>
      <c r="F79" s="3">
        <f>IF(AND(E79="Ja",D79="Finance"),"FAIL","OK")</f>
        <v/>
      </c>
      <c r="G79" s="6" t="inlineStr">
        <is>
          <t>15.01.2026</t>
        </is>
      </c>
      <c r="H79" s="3" t="inlineStr">
        <is>
          <t>OK</t>
        </is>
      </c>
      <c r="I79" s="3" t="inlineStr">
        <is>
          <t>Manager</t>
        </is>
      </c>
      <c r="J79" s="3" t="inlineStr">
        <is>
          <t>-</t>
        </is>
      </c>
    </row>
    <row r="80" ht="16" customHeight="1" s="12">
      <c r="A80" s="4" t="inlineStr">
        <is>
          <t>U-060</t>
        </is>
      </c>
      <c r="B80" s="5" t="inlineStr">
        <is>
          <t>Beispiel User 060</t>
        </is>
      </c>
      <c r="C80" s="5" t="inlineStr">
        <is>
          <t>Compliance</t>
        </is>
      </c>
      <c r="D80" s="5" t="inlineStr">
        <is>
          <t>Compliance</t>
        </is>
      </c>
      <c r="E80" s="5" t="inlineStr">
        <is>
          <t>Nein</t>
        </is>
      </c>
      <c r="F80" s="5">
        <f>IF(AND(E80="Ja",D80="Finance"),"FAIL","OK")</f>
        <v/>
      </c>
      <c r="G80" s="7" t="inlineStr">
        <is>
          <t>15.01.2026</t>
        </is>
      </c>
      <c r="H80" s="5" t="inlineStr">
        <is>
          <t>OK</t>
        </is>
      </c>
      <c r="I80" s="5" t="inlineStr">
        <is>
          <t>Compliance</t>
        </is>
      </c>
      <c r="J80" s="5" t="inlineStr">
        <is>
          <t>-</t>
        </is>
      </c>
    </row>
    <row r="81" ht="16" customHeight="1" s="12">
      <c r="A81" s="2" t="inlineStr">
        <is>
          <t>U-061</t>
        </is>
      </c>
      <c r="B81" s="3" t="inlineStr">
        <is>
          <t>Beispiel User 061</t>
        </is>
      </c>
      <c r="C81" s="3" t="inlineStr">
        <is>
          <t>Sachbearbeitung</t>
        </is>
      </c>
      <c r="D81" s="3" t="inlineStr">
        <is>
          <t>Finance</t>
        </is>
      </c>
      <c r="E81" s="3" t="inlineStr">
        <is>
          <t>Nein</t>
        </is>
      </c>
      <c r="F81" s="3">
        <f>IF(AND(E81="Ja",D81="Finance"),"FAIL","OK")</f>
        <v/>
      </c>
      <c r="G81" s="6" t="inlineStr">
        <is>
          <t>15.01.2026</t>
        </is>
      </c>
      <c r="H81" s="3" t="inlineStr">
        <is>
          <t>OK</t>
        </is>
      </c>
      <c r="I81" s="3" t="inlineStr">
        <is>
          <t>IT</t>
        </is>
      </c>
      <c r="J81" s="3" t="inlineStr">
        <is>
          <t>-</t>
        </is>
      </c>
    </row>
    <row r="82" ht="16" customHeight="1" s="12">
      <c r="A82" s="4" t="inlineStr">
        <is>
          <t>U-062</t>
        </is>
      </c>
      <c r="B82" s="5" t="inlineStr">
        <is>
          <t>Beispiel User 062</t>
        </is>
      </c>
      <c r="C82" s="5" t="inlineStr">
        <is>
          <t>Teamleitung</t>
        </is>
      </c>
      <c r="D82" s="5" t="inlineStr">
        <is>
          <t>IT</t>
        </is>
      </c>
      <c r="E82" s="5" t="inlineStr">
        <is>
          <t>Nein</t>
        </is>
      </c>
      <c r="F82" s="5">
        <f>IF(AND(E82="Ja",D82="Finance"),"FAIL","OK")</f>
        <v/>
      </c>
      <c r="G82" s="7" t="inlineStr">
        <is>
          <t>15.01.2026</t>
        </is>
      </c>
      <c r="H82" s="5" t="inlineStr">
        <is>
          <t>OK</t>
        </is>
      </c>
      <c r="I82" s="5" t="inlineStr">
        <is>
          <t>IT-Sec</t>
        </is>
      </c>
      <c r="J82" s="5" t="inlineStr">
        <is>
          <t>-</t>
        </is>
      </c>
    </row>
    <row r="83" ht="16" customHeight="1" s="12">
      <c r="A83" s="2" t="inlineStr">
        <is>
          <t>U-063</t>
        </is>
      </c>
      <c r="B83" s="3" t="inlineStr">
        <is>
          <t>Beispiel User 063</t>
        </is>
      </c>
      <c r="C83" s="3" t="inlineStr">
        <is>
          <t>IT-Sec</t>
        </is>
      </c>
      <c r="D83" s="3" t="inlineStr">
        <is>
          <t>HR</t>
        </is>
      </c>
      <c r="E83" s="3" t="inlineStr">
        <is>
          <t>Nein</t>
        </is>
      </c>
      <c r="F83" s="3">
        <f>IF(AND(E83="Ja",D83="Finance"),"FAIL","OK")</f>
        <v/>
      </c>
      <c r="G83" s="6" t="inlineStr">
        <is>
          <t>01.10.2025</t>
        </is>
      </c>
      <c r="H83" s="3" t="inlineStr">
        <is>
          <t>OK</t>
        </is>
      </c>
      <c r="I83" s="3" t="inlineStr">
        <is>
          <t>HR</t>
        </is>
      </c>
      <c r="J83" s="3" t="inlineStr">
        <is>
          <t>-</t>
        </is>
      </c>
    </row>
    <row r="84" ht="16" customHeight="1" s="12">
      <c r="A84" s="4" t="inlineStr">
        <is>
          <t>U-064</t>
        </is>
      </c>
      <c r="B84" s="5" t="inlineStr">
        <is>
          <t>Beispiel User 064</t>
        </is>
      </c>
      <c r="C84" s="5" t="inlineStr">
        <is>
          <t>Finance</t>
        </is>
      </c>
      <c r="D84" s="5" t="inlineStr">
        <is>
          <t>Einkauf</t>
        </is>
      </c>
      <c r="E84" s="5" t="inlineStr">
        <is>
          <t>Nein</t>
        </is>
      </c>
      <c r="F84" s="5">
        <f>IF(AND(E84="Ja",D84="Finance"),"FAIL","OK")</f>
        <v/>
      </c>
      <c r="G84" s="7" t="inlineStr">
        <is>
          <t>15.01.2026</t>
        </is>
      </c>
      <c r="H84" s="5" t="inlineStr">
        <is>
          <t>OK</t>
        </is>
      </c>
      <c r="I84" s="5" t="inlineStr">
        <is>
          <t>Manager</t>
        </is>
      </c>
      <c r="J84" s="5" t="inlineStr">
        <is>
          <t>-</t>
        </is>
      </c>
    </row>
    <row r="85" ht="16" customHeight="1" s="12">
      <c r="A85" s="2" t="inlineStr">
        <is>
          <t>U-065</t>
        </is>
      </c>
      <c r="B85" s="3" t="inlineStr">
        <is>
          <t>Beispiel User 065</t>
        </is>
      </c>
      <c r="C85" s="3" t="inlineStr">
        <is>
          <t>HR</t>
        </is>
      </c>
      <c r="D85" s="3" t="inlineStr">
        <is>
          <t>Operations</t>
        </is>
      </c>
      <c r="E85" s="3" t="inlineStr">
        <is>
          <t>Nein</t>
        </is>
      </c>
      <c r="F85" s="3">
        <f>IF(AND(E85="Ja",D85="Finance"),"FAIL","OK")</f>
        <v/>
      </c>
      <c r="G85" s="6" t="inlineStr">
        <is>
          <t>15.01.2026</t>
        </is>
      </c>
      <c r="H85" s="3" t="inlineStr">
        <is>
          <t>OK</t>
        </is>
      </c>
      <c r="I85" s="3" t="inlineStr">
        <is>
          <t>Compliance</t>
        </is>
      </c>
      <c r="J85" s="3" t="inlineStr">
        <is>
          <t>-</t>
        </is>
      </c>
    </row>
    <row r="86" ht="16" customHeight="1" s="12">
      <c r="A86" s="4" t="inlineStr">
        <is>
          <t>U-066</t>
        </is>
      </c>
      <c r="B86" s="5" t="inlineStr">
        <is>
          <t>Beispiel User 066</t>
        </is>
      </c>
      <c r="C86" s="5" t="inlineStr">
        <is>
          <t>Admin</t>
        </is>
      </c>
      <c r="D86" s="5" t="inlineStr">
        <is>
          <t>Vertrieb</t>
        </is>
      </c>
      <c r="E86" s="5" t="inlineStr">
        <is>
          <t>Nein</t>
        </is>
      </c>
      <c r="F86" s="5">
        <f>IF(AND(E86="Ja",D86="Finance"),"FAIL","OK")</f>
        <v/>
      </c>
      <c r="G86" s="7" t="inlineStr">
        <is>
          <t>15.01.2026</t>
        </is>
      </c>
      <c r="H86" s="5" t="inlineStr">
        <is>
          <t>Prüfen</t>
        </is>
      </c>
      <c r="I86" s="5" t="inlineStr">
        <is>
          <t>IT</t>
        </is>
      </c>
      <c r="J86" s="5" t="inlineStr">
        <is>
          <t>-</t>
        </is>
      </c>
    </row>
    <row r="87" ht="16" customHeight="1" s="12">
      <c r="A87" s="2" t="inlineStr">
        <is>
          <t>U-067</t>
        </is>
      </c>
      <c r="B87" s="3" t="inlineStr">
        <is>
          <t>Beispiel User 067</t>
        </is>
      </c>
      <c r="C87" s="3" t="inlineStr">
        <is>
          <t>Compliance</t>
        </is>
      </c>
      <c r="D87" s="3" t="inlineStr">
        <is>
          <t>Compliance</t>
        </is>
      </c>
      <c r="E87" s="3" t="inlineStr">
        <is>
          <t>Nein</t>
        </is>
      </c>
      <c r="F87" s="3">
        <f>IF(AND(E87="Ja",D87="Finance"),"FAIL","OK")</f>
        <v/>
      </c>
      <c r="G87" s="6" t="inlineStr">
        <is>
          <t>15.01.2026</t>
        </is>
      </c>
      <c r="H87" s="3" t="inlineStr">
        <is>
          <t>OK</t>
        </is>
      </c>
      <c r="I87" s="3" t="inlineStr">
        <is>
          <t>IT-Sec</t>
        </is>
      </c>
      <c r="J87" s="3" t="inlineStr">
        <is>
          <t>-</t>
        </is>
      </c>
    </row>
    <row r="88" ht="16" customHeight="1" s="12">
      <c r="A88" s="4" t="inlineStr">
        <is>
          <t>U-068</t>
        </is>
      </c>
      <c r="B88" s="5" t="inlineStr">
        <is>
          <t>Beispiel User 068</t>
        </is>
      </c>
      <c r="C88" s="5" t="inlineStr">
        <is>
          <t>Sachbearbeitung</t>
        </is>
      </c>
      <c r="D88" s="5" t="inlineStr">
        <is>
          <t>Finance</t>
        </is>
      </c>
      <c r="E88" s="5" t="inlineStr">
        <is>
          <t>Ja</t>
        </is>
      </c>
      <c r="F88" s="5">
        <f>IF(AND(E88="Ja",D88="Finance"),"FAIL","OK")</f>
        <v/>
      </c>
      <c r="G88" s="7" t="inlineStr">
        <is>
          <t>15.01.2026</t>
        </is>
      </c>
      <c r="H88" s="5" t="inlineStr">
        <is>
          <t>OK</t>
        </is>
      </c>
      <c r="I88" s="5" t="inlineStr">
        <is>
          <t>HR</t>
        </is>
      </c>
      <c r="J88" s="5" t="inlineStr">
        <is>
          <t>SoD-Review</t>
        </is>
      </c>
    </row>
    <row r="89" ht="16" customHeight="1" s="12">
      <c r="A89" s="2" t="inlineStr">
        <is>
          <t>U-069</t>
        </is>
      </c>
      <c r="B89" s="3" t="inlineStr">
        <is>
          <t>Beispiel User 069</t>
        </is>
      </c>
      <c r="C89" s="3" t="inlineStr">
        <is>
          <t>Teamleitung</t>
        </is>
      </c>
      <c r="D89" s="3" t="inlineStr">
        <is>
          <t>IT</t>
        </is>
      </c>
      <c r="E89" s="3" t="inlineStr">
        <is>
          <t>Nein</t>
        </is>
      </c>
      <c r="F89" s="3">
        <f>IF(AND(E89="Ja",D89="Finance"),"FAIL","OK")</f>
        <v/>
      </c>
      <c r="G89" s="6" t="inlineStr">
        <is>
          <t>15.01.2026</t>
        </is>
      </c>
      <c r="H89" s="3" t="inlineStr">
        <is>
          <t>Ghost</t>
        </is>
      </c>
      <c r="I89" s="3" t="inlineStr">
        <is>
          <t>Manager</t>
        </is>
      </c>
      <c r="J89" s="3" t="inlineStr">
        <is>
          <t>Rechte löschen</t>
        </is>
      </c>
    </row>
    <row r="90" ht="16" customHeight="1" s="12">
      <c r="A90" s="4" t="inlineStr">
        <is>
          <t>U-070</t>
        </is>
      </c>
      <c r="B90" s="5" t="inlineStr">
        <is>
          <t>Beispiel User 070</t>
        </is>
      </c>
      <c r="C90" s="5" t="inlineStr">
        <is>
          <t>IT-Sec</t>
        </is>
      </c>
      <c r="D90" s="5" t="inlineStr">
        <is>
          <t>HR</t>
        </is>
      </c>
      <c r="E90" s="5" t="inlineStr">
        <is>
          <t>Nein</t>
        </is>
      </c>
      <c r="F90" s="5">
        <f>IF(AND(E90="Ja",D90="Finance"),"FAIL","OK")</f>
        <v/>
      </c>
      <c r="G90" s="7" t="inlineStr">
        <is>
          <t>15.01.2026</t>
        </is>
      </c>
      <c r="H90" s="5" t="inlineStr">
        <is>
          <t>OK</t>
        </is>
      </c>
      <c r="I90" s="5" t="inlineStr">
        <is>
          <t>Compliance</t>
        </is>
      </c>
      <c r="J90" s="5" t="inlineStr">
        <is>
          <t>-</t>
        </is>
      </c>
    </row>
    <row r="91" ht="16" customHeight="1" s="12">
      <c r="A91" s="2" t="inlineStr">
        <is>
          <t>U-071</t>
        </is>
      </c>
      <c r="B91" s="3" t="inlineStr">
        <is>
          <t>Beispiel User 071</t>
        </is>
      </c>
      <c r="C91" s="3" t="inlineStr">
        <is>
          <t>Finance</t>
        </is>
      </c>
      <c r="D91" s="3" t="inlineStr">
        <is>
          <t>Einkauf</t>
        </is>
      </c>
      <c r="E91" s="3" t="inlineStr">
        <is>
          <t>Nein</t>
        </is>
      </c>
      <c r="F91" s="3">
        <f>IF(AND(E91="Ja",D91="Finance"),"FAIL","OK")</f>
        <v/>
      </c>
      <c r="G91" s="6" t="inlineStr">
        <is>
          <t>15.01.2026</t>
        </is>
      </c>
      <c r="H91" s="3" t="inlineStr">
        <is>
          <t>OK</t>
        </is>
      </c>
      <c r="I91" s="3" t="inlineStr">
        <is>
          <t>IT</t>
        </is>
      </c>
      <c r="J91" s="3" t="inlineStr">
        <is>
          <t>-</t>
        </is>
      </c>
    </row>
    <row r="92" ht="16" customHeight="1" s="12">
      <c r="A92" s="4" t="inlineStr">
        <is>
          <t>U-072</t>
        </is>
      </c>
      <c r="B92" s="5" t="inlineStr">
        <is>
          <t>Beispiel User 072</t>
        </is>
      </c>
      <c r="C92" s="5" t="inlineStr">
        <is>
          <t>HR</t>
        </is>
      </c>
      <c r="D92" s="5" t="inlineStr">
        <is>
          <t>Operations</t>
        </is>
      </c>
      <c r="E92" s="5" t="inlineStr">
        <is>
          <t>Nein</t>
        </is>
      </c>
      <c r="F92" s="5">
        <f>IF(AND(E92="Ja",D92="Finance"),"FAIL","OK")</f>
        <v/>
      </c>
      <c r="G92" s="7" t="inlineStr">
        <is>
          <t>01.10.2025</t>
        </is>
      </c>
      <c r="H92" s="5" t="inlineStr">
        <is>
          <t>OK</t>
        </is>
      </c>
      <c r="I92" s="5" t="inlineStr">
        <is>
          <t>IT-Sec</t>
        </is>
      </c>
      <c r="J92" s="5" t="inlineStr">
        <is>
          <t>-</t>
        </is>
      </c>
    </row>
    <row r="93" ht="16" customHeight="1" s="12">
      <c r="A93" s="2" t="inlineStr">
        <is>
          <t>U-073</t>
        </is>
      </c>
      <c r="B93" s="3" t="inlineStr">
        <is>
          <t>Beispiel User 073</t>
        </is>
      </c>
      <c r="C93" s="3" t="inlineStr">
        <is>
          <t>Admin</t>
        </is>
      </c>
      <c r="D93" s="3" t="inlineStr">
        <is>
          <t>Vertrieb</t>
        </is>
      </c>
      <c r="E93" s="3" t="inlineStr">
        <is>
          <t>Nein</t>
        </is>
      </c>
      <c r="F93" s="3">
        <f>IF(AND(E93="Ja",D93="Finance"),"FAIL","OK")</f>
        <v/>
      </c>
      <c r="G93" s="6" t="inlineStr">
        <is>
          <t>15.01.2026</t>
        </is>
      </c>
      <c r="H93" s="3" t="inlineStr">
        <is>
          <t>OK</t>
        </is>
      </c>
      <c r="I93" s="3" t="inlineStr">
        <is>
          <t>HR</t>
        </is>
      </c>
      <c r="J93" s="3" t="inlineStr">
        <is>
          <t>-</t>
        </is>
      </c>
    </row>
    <row r="94" ht="16" customHeight="1" s="12">
      <c r="A94" s="4" t="inlineStr">
        <is>
          <t>U-074</t>
        </is>
      </c>
      <c r="B94" s="5" t="inlineStr">
        <is>
          <t>Beispiel User 074</t>
        </is>
      </c>
      <c r="C94" s="5" t="inlineStr">
        <is>
          <t>Compliance</t>
        </is>
      </c>
      <c r="D94" s="5" t="inlineStr">
        <is>
          <t>Compliance</t>
        </is>
      </c>
      <c r="E94" s="5" t="inlineStr">
        <is>
          <t>Nein</t>
        </is>
      </c>
      <c r="F94" s="5">
        <f>IF(AND(E94="Ja",D94="Finance"),"FAIL","OK")</f>
        <v/>
      </c>
      <c r="G94" s="7" t="inlineStr">
        <is>
          <t>15.01.2026</t>
        </is>
      </c>
      <c r="H94" s="5" t="inlineStr">
        <is>
          <t>OK</t>
        </is>
      </c>
      <c r="I94" s="5" t="inlineStr">
        <is>
          <t>Manager</t>
        </is>
      </c>
      <c r="J94" s="5" t="inlineStr">
        <is>
          <t>-</t>
        </is>
      </c>
    </row>
    <row r="95" ht="16" customHeight="1" s="12">
      <c r="A95" s="2" t="inlineStr">
        <is>
          <t>U-075</t>
        </is>
      </c>
      <c r="B95" s="3" t="inlineStr">
        <is>
          <t>Beispiel User 075</t>
        </is>
      </c>
      <c r="C95" s="3" t="inlineStr">
        <is>
          <t>Sachbearbeitung</t>
        </is>
      </c>
      <c r="D95" s="3" t="inlineStr">
        <is>
          <t>Finance</t>
        </is>
      </c>
      <c r="E95" s="3" t="inlineStr">
        <is>
          <t>Nein</t>
        </is>
      </c>
      <c r="F95" s="3">
        <f>IF(AND(E95="Ja",D95="Finance"),"FAIL","OK")</f>
        <v/>
      </c>
      <c r="G95" s="6" t="inlineStr">
        <is>
          <t>15.01.2026</t>
        </is>
      </c>
      <c r="H95" s="3" t="inlineStr">
        <is>
          <t>OK</t>
        </is>
      </c>
      <c r="I95" s="3" t="inlineStr">
        <is>
          <t>Compliance</t>
        </is>
      </c>
      <c r="J95" s="3" t="inlineStr">
        <is>
          <t>-</t>
        </is>
      </c>
    </row>
    <row r="96" ht="16" customHeight="1" s="12">
      <c r="A96" s="4" t="inlineStr">
        <is>
          <t>U-076</t>
        </is>
      </c>
      <c r="B96" s="5" t="inlineStr">
        <is>
          <t>Beispiel User 076</t>
        </is>
      </c>
      <c r="C96" s="5" t="inlineStr">
        <is>
          <t>Teamleitung</t>
        </is>
      </c>
      <c r="D96" s="5" t="inlineStr">
        <is>
          <t>IT</t>
        </is>
      </c>
      <c r="E96" s="5" t="inlineStr">
        <is>
          <t>Nein</t>
        </is>
      </c>
      <c r="F96" s="5">
        <f>IF(AND(E96="Ja",D96="Finance"),"FAIL","OK")</f>
        <v/>
      </c>
      <c r="G96" s="7" t="inlineStr">
        <is>
          <t>15.01.2026</t>
        </is>
      </c>
      <c r="H96" s="5" t="inlineStr">
        <is>
          <t>OK</t>
        </is>
      </c>
      <c r="I96" s="5" t="inlineStr">
        <is>
          <t>IT</t>
        </is>
      </c>
      <c r="J96" s="5" t="inlineStr">
        <is>
          <t>-</t>
        </is>
      </c>
    </row>
    <row r="97" ht="16" customHeight="1" s="12">
      <c r="A97" s="2" t="inlineStr">
        <is>
          <t>U-077</t>
        </is>
      </c>
      <c r="B97" s="3" t="inlineStr">
        <is>
          <t>Beispiel User 077</t>
        </is>
      </c>
      <c r="C97" s="3" t="inlineStr">
        <is>
          <t>IT-Sec</t>
        </is>
      </c>
      <c r="D97" s="3" t="inlineStr">
        <is>
          <t>HR</t>
        </is>
      </c>
      <c r="E97" s="3" t="inlineStr">
        <is>
          <t>Nein</t>
        </is>
      </c>
      <c r="F97" s="3">
        <f>IF(AND(E97="Ja",D97="Finance"),"FAIL","OK")</f>
        <v/>
      </c>
      <c r="G97" s="6" t="inlineStr">
        <is>
          <t>15.01.2026</t>
        </is>
      </c>
      <c r="H97" s="3" t="inlineStr">
        <is>
          <t>Prüfen</t>
        </is>
      </c>
      <c r="I97" s="3" t="inlineStr">
        <is>
          <t>IT-Sec</t>
        </is>
      </c>
      <c r="J97" s="3" t="inlineStr">
        <is>
          <t>-</t>
        </is>
      </c>
    </row>
    <row r="98" ht="16" customHeight="1" s="12">
      <c r="A98" s="4" t="inlineStr">
        <is>
          <t>U-078</t>
        </is>
      </c>
      <c r="B98" s="5" t="inlineStr">
        <is>
          <t>Beispiel User 078</t>
        </is>
      </c>
      <c r="C98" s="5" t="inlineStr">
        <is>
          <t>Finance</t>
        </is>
      </c>
      <c r="D98" s="5" t="inlineStr">
        <is>
          <t>Einkauf</t>
        </is>
      </c>
      <c r="E98" s="5" t="inlineStr">
        <is>
          <t>Nein</t>
        </is>
      </c>
      <c r="F98" s="5">
        <f>IF(AND(E98="Ja",D98="Finance"),"FAIL","OK")</f>
        <v/>
      </c>
      <c r="G98" s="7" t="inlineStr">
        <is>
          <t>15.01.2026</t>
        </is>
      </c>
      <c r="H98" s="5" t="inlineStr">
        <is>
          <t>OK</t>
        </is>
      </c>
      <c r="I98" s="5" t="inlineStr">
        <is>
          <t>HR</t>
        </is>
      </c>
      <c r="J98" s="5" t="inlineStr">
        <is>
          <t>-</t>
        </is>
      </c>
    </row>
    <row r="99" ht="16" customHeight="1" s="12">
      <c r="A99" s="2" t="inlineStr">
        <is>
          <t>U-079</t>
        </is>
      </c>
      <c r="B99" s="3" t="inlineStr">
        <is>
          <t>Beispiel User 079</t>
        </is>
      </c>
      <c r="C99" s="3" t="inlineStr">
        <is>
          <t>HR</t>
        </is>
      </c>
      <c r="D99" s="3" t="inlineStr">
        <is>
          <t>Operations</t>
        </is>
      </c>
      <c r="E99" s="3" t="inlineStr">
        <is>
          <t>Nein</t>
        </is>
      </c>
      <c r="F99" s="3">
        <f>IF(AND(E99="Ja",D99="Finance"),"FAIL","OK")</f>
        <v/>
      </c>
      <c r="G99" s="6" t="inlineStr">
        <is>
          <t>15.01.2026</t>
        </is>
      </c>
      <c r="H99" s="3" t="inlineStr">
        <is>
          <t>OK</t>
        </is>
      </c>
      <c r="I99" s="3" t="inlineStr">
        <is>
          <t>Manager</t>
        </is>
      </c>
      <c r="J99" s="3" t="inlineStr">
        <is>
          <t>-</t>
        </is>
      </c>
    </row>
    <row r="100" ht="16" customHeight="1" s="12">
      <c r="A100" s="4" t="inlineStr">
        <is>
          <t>U-080</t>
        </is>
      </c>
      <c r="B100" s="5" t="inlineStr">
        <is>
          <t>Beispiel User 080</t>
        </is>
      </c>
      <c r="C100" s="5" t="inlineStr">
        <is>
          <t>Admin</t>
        </is>
      </c>
      <c r="D100" s="5" t="inlineStr">
        <is>
          <t>Vertrieb</t>
        </is>
      </c>
      <c r="E100" s="5" t="inlineStr">
        <is>
          <t>Nein</t>
        </is>
      </c>
      <c r="F100" s="5">
        <f>IF(AND(E100="Ja",D100="Finance"),"FAIL","OK")</f>
        <v/>
      </c>
      <c r="G100" s="7" t="inlineStr">
        <is>
          <t>15.01.2026</t>
        </is>
      </c>
      <c r="H100" s="5" t="inlineStr">
        <is>
          <t>OK</t>
        </is>
      </c>
      <c r="I100" s="5" t="inlineStr">
        <is>
          <t>Compliance</t>
        </is>
      </c>
      <c r="J100" s="5" t="inlineStr">
        <is>
          <t>-</t>
        </is>
      </c>
    </row>
    <row r="101" ht="16" customHeight="1" s="12">
      <c r="A101" s="2" t="inlineStr">
        <is>
          <t>U-081</t>
        </is>
      </c>
      <c r="B101" s="3" t="inlineStr">
        <is>
          <t>Beispiel User 081</t>
        </is>
      </c>
      <c r="C101" s="3" t="inlineStr">
        <is>
          <t>Compliance</t>
        </is>
      </c>
      <c r="D101" s="3" t="inlineStr">
        <is>
          <t>Compliance</t>
        </is>
      </c>
      <c r="E101" s="3" t="inlineStr">
        <is>
          <t>Nein</t>
        </is>
      </c>
      <c r="F101" s="3">
        <f>IF(AND(E101="Ja",D101="Finance"),"FAIL","OK")</f>
        <v/>
      </c>
      <c r="G101" s="6" t="inlineStr">
        <is>
          <t>01.10.2025</t>
        </is>
      </c>
      <c r="H101" s="3" t="inlineStr">
        <is>
          <t>OK</t>
        </is>
      </c>
      <c r="I101" s="3" t="inlineStr">
        <is>
          <t>IT</t>
        </is>
      </c>
      <c r="J101" s="3" t="inlineStr">
        <is>
          <t>-</t>
        </is>
      </c>
    </row>
    <row r="102" ht="16" customHeight="1" s="12">
      <c r="A102" s="4" t="inlineStr">
        <is>
          <t>U-082</t>
        </is>
      </c>
      <c r="B102" s="5" t="inlineStr">
        <is>
          <t>Beispiel User 082</t>
        </is>
      </c>
      <c r="C102" s="5" t="inlineStr">
        <is>
          <t>Sachbearbeitung</t>
        </is>
      </c>
      <c r="D102" s="5" t="inlineStr">
        <is>
          <t>Finance</t>
        </is>
      </c>
      <c r="E102" s="5" t="inlineStr">
        <is>
          <t>Nein</t>
        </is>
      </c>
      <c r="F102" s="5">
        <f>IF(AND(E102="Ja",D102="Finance"),"FAIL","OK")</f>
        <v/>
      </c>
      <c r="G102" s="7" t="inlineStr">
        <is>
          <t>15.01.2026</t>
        </is>
      </c>
      <c r="H102" s="5" t="inlineStr">
        <is>
          <t>OK</t>
        </is>
      </c>
      <c r="I102" s="5" t="inlineStr">
        <is>
          <t>IT-Sec</t>
        </is>
      </c>
      <c r="J102" s="5" t="inlineStr">
        <is>
          <t>-</t>
        </is>
      </c>
    </row>
    <row r="103" ht="16" customHeight="1" s="12">
      <c r="A103" s="2" t="inlineStr">
        <is>
          <t>U-083</t>
        </is>
      </c>
      <c r="B103" s="3" t="inlineStr">
        <is>
          <t>Beispiel User 083</t>
        </is>
      </c>
      <c r="C103" s="3" t="inlineStr">
        <is>
          <t>Teamleitung</t>
        </is>
      </c>
      <c r="D103" s="3" t="inlineStr">
        <is>
          <t>IT</t>
        </is>
      </c>
      <c r="E103" s="3" t="inlineStr">
        <is>
          <t>Nein</t>
        </is>
      </c>
      <c r="F103" s="3">
        <f>IF(AND(E103="Ja",D103="Finance"),"FAIL","OK")</f>
        <v/>
      </c>
      <c r="G103" s="6" t="inlineStr">
        <is>
          <t>15.01.2026</t>
        </is>
      </c>
      <c r="H103" s="3" t="inlineStr">
        <is>
          <t>OK</t>
        </is>
      </c>
      <c r="I103" s="3" t="inlineStr">
        <is>
          <t>HR</t>
        </is>
      </c>
      <c r="J103" s="3" t="inlineStr">
        <is>
          <t>-</t>
        </is>
      </c>
    </row>
    <row r="104" ht="16" customHeight="1" s="12">
      <c r="A104" s="4" t="inlineStr">
        <is>
          <t>U-084</t>
        </is>
      </c>
      <c r="B104" s="5" t="inlineStr">
        <is>
          <t>Beispiel User 084</t>
        </is>
      </c>
      <c r="C104" s="5" t="inlineStr">
        <is>
          <t>IT-Sec</t>
        </is>
      </c>
      <c r="D104" s="5" t="inlineStr">
        <is>
          <t>HR</t>
        </is>
      </c>
      <c r="E104" s="5" t="inlineStr">
        <is>
          <t>Nein</t>
        </is>
      </c>
      <c r="F104" s="5">
        <f>IF(AND(E104="Ja",D104="Finance"),"FAIL","OK")</f>
        <v/>
      </c>
      <c r="G104" s="7" t="inlineStr">
        <is>
          <t>15.01.2026</t>
        </is>
      </c>
      <c r="H104" s="5" t="inlineStr">
        <is>
          <t>OK</t>
        </is>
      </c>
      <c r="I104" s="5" t="inlineStr">
        <is>
          <t>Manager</t>
        </is>
      </c>
      <c r="J104" s="5" t="inlineStr">
        <is>
          <t>-</t>
        </is>
      </c>
    </row>
    <row r="105" ht="16" customHeight="1" s="12">
      <c r="A105" s="2" t="inlineStr">
        <is>
          <t>U-085</t>
        </is>
      </c>
      <c r="B105" s="3" t="inlineStr">
        <is>
          <t>Beispiel User 085</t>
        </is>
      </c>
      <c r="C105" s="3" t="inlineStr">
        <is>
          <t>Finance</t>
        </is>
      </c>
      <c r="D105" s="3" t="inlineStr">
        <is>
          <t>Einkauf</t>
        </is>
      </c>
      <c r="E105" s="3" t="inlineStr">
        <is>
          <t>Ja</t>
        </is>
      </c>
      <c r="F105" s="3">
        <f>IF(AND(E105="Ja",D105="Finance"),"FAIL","OK")</f>
        <v/>
      </c>
      <c r="G105" s="6" t="inlineStr">
        <is>
          <t>15.01.2026</t>
        </is>
      </c>
      <c r="H105" s="3" t="inlineStr">
        <is>
          <t>OK</t>
        </is>
      </c>
      <c r="I105" s="3" t="inlineStr">
        <is>
          <t>Compliance</t>
        </is>
      </c>
      <c r="J105" s="3" t="inlineStr">
        <is>
          <t>-</t>
        </is>
      </c>
    </row>
    <row r="106" ht="16" customHeight="1" s="12">
      <c r="A106" s="4" t="inlineStr">
        <is>
          <t>U-086</t>
        </is>
      </c>
      <c r="B106" s="5" t="inlineStr">
        <is>
          <t>Beispiel User 086</t>
        </is>
      </c>
      <c r="C106" s="5" t="inlineStr">
        <is>
          <t>HR</t>
        </is>
      </c>
      <c r="D106" s="5" t="inlineStr">
        <is>
          <t>Operations</t>
        </is>
      </c>
      <c r="E106" s="5" t="inlineStr">
        <is>
          <t>Nein</t>
        </is>
      </c>
      <c r="F106" s="5">
        <f>IF(AND(E106="Ja",D106="Finance"),"FAIL","OK")</f>
        <v/>
      </c>
      <c r="G106" s="7" t="inlineStr">
        <is>
          <t>15.01.2026</t>
        </is>
      </c>
      <c r="H106" s="5" t="inlineStr">
        <is>
          <t>OK</t>
        </is>
      </c>
      <c r="I106" s="5" t="inlineStr">
        <is>
          <t>IT</t>
        </is>
      </c>
      <c r="J106" s="5" t="inlineStr">
        <is>
          <t>-</t>
        </is>
      </c>
    </row>
    <row r="107" ht="16" customHeight="1" s="12">
      <c r="A107" s="2" t="inlineStr">
        <is>
          <t>U-087</t>
        </is>
      </c>
      <c r="B107" s="3" t="inlineStr">
        <is>
          <t>Beispiel User 087</t>
        </is>
      </c>
      <c r="C107" s="3" t="inlineStr">
        <is>
          <t>Admin</t>
        </is>
      </c>
      <c r="D107" s="3" t="inlineStr">
        <is>
          <t>Vertrieb</t>
        </is>
      </c>
      <c r="E107" s="3" t="inlineStr">
        <is>
          <t>Nein</t>
        </is>
      </c>
      <c r="F107" s="3">
        <f>IF(AND(E107="Ja",D107="Finance"),"FAIL","OK")</f>
        <v/>
      </c>
      <c r="G107" s="6" t="inlineStr">
        <is>
          <t>15.01.2026</t>
        </is>
      </c>
      <c r="H107" s="3" t="inlineStr">
        <is>
          <t>OK</t>
        </is>
      </c>
      <c r="I107" s="3" t="inlineStr">
        <is>
          <t>IT-Sec</t>
        </is>
      </c>
      <c r="J107" s="3" t="inlineStr">
        <is>
          <t>-</t>
        </is>
      </c>
    </row>
    <row r="108" ht="16" customHeight="1" s="12">
      <c r="A108" s="4" t="inlineStr">
        <is>
          <t>U-088</t>
        </is>
      </c>
      <c r="B108" s="5" t="inlineStr">
        <is>
          <t>Beispiel User 088</t>
        </is>
      </c>
      <c r="C108" s="5" t="inlineStr">
        <is>
          <t>Compliance</t>
        </is>
      </c>
      <c r="D108" s="5" t="inlineStr">
        <is>
          <t>Compliance</t>
        </is>
      </c>
      <c r="E108" s="5" t="inlineStr">
        <is>
          <t>Nein</t>
        </is>
      </c>
      <c r="F108" s="5">
        <f>IF(AND(E108="Ja",D108="Finance"),"FAIL","OK")</f>
        <v/>
      </c>
      <c r="G108" s="7" t="inlineStr">
        <is>
          <t>15.01.2026</t>
        </is>
      </c>
      <c r="H108" s="5" t="inlineStr">
        <is>
          <t>Prüfen</t>
        </is>
      </c>
      <c r="I108" s="5" t="inlineStr">
        <is>
          <t>HR</t>
        </is>
      </c>
      <c r="J108" s="5" t="inlineStr">
        <is>
          <t>-</t>
        </is>
      </c>
    </row>
    <row r="109" ht="16" customHeight="1" s="12">
      <c r="A109" s="2" t="inlineStr">
        <is>
          <t>U-089</t>
        </is>
      </c>
      <c r="B109" s="3" t="inlineStr">
        <is>
          <t>Beispiel User 089</t>
        </is>
      </c>
      <c r="C109" s="3" t="inlineStr">
        <is>
          <t>Sachbearbeitung</t>
        </is>
      </c>
      <c r="D109" s="3" t="inlineStr">
        <is>
          <t>Finance</t>
        </is>
      </c>
      <c r="E109" s="3" t="inlineStr">
        <is>
          <t>Nein</t>
        </is>
      </c>
      <c r="F109" s="3">
        <f>IF(AND(E109="Ja",D109="Finance"),"FAIL","OK")</f>
        <v/>
      </c>
      <c r="G109" s="6" t="inlineStr">
        <is>
          <t>15.01.2026</t>
        </is>
      </c>
      <c r="H109" s="3" t="inlineStr">
        <is>
          <t>OK</t>
        </is>
      </c>
      <c r="I109" s="3" t="inlineStr">
        <is>
          <t>Manager</t>
        </is>
      </c>
      <c r="J109" s="3" t="inlineStr">
        <is>
          <t>-</t>
        </is>
      </c>
    </row>
    <row r="110" ht="16" customHeight="1" s="12">
      <c r="A110" s="4" t="inlineStr">
        <is>
          <t>U-090</t>
        </is>
      </c>
      <c r="B110" s="5" t="inlineStr">
        <is>
          <t>Beispiel User 090</t>
        </is>
      </c>
      <c r="C110" s="5" t="inlineStr">
        <is>
          <t>Teamleitung</t>
        </is>
      </c>
      <c r="D110" s="5" t="inlineStr">
        <is>
          <t>IT</t>
        </is>
      </c>
      <c r="E110" s="5" t="inlineStr">
        <is>
          <t>Nein</t>
        </is>
      </c>
      <c r="F110" s="5">
        <f>IF(AND(E110="Ja",D110="Finance"),"FAIL","OK")</f>
        <v/>
      </c>
      <c r="G110" s="7" t="inlineStr">
        <is>
          <t>01.10.2025</t>
        </is>
      </c>
      <c r="H110" s="5" t="inlineStr">
        <is>
          <t>OK</t>
        </is>
      </c>
      <c r="I110" s="5" t="inlineStr">
        <is>
          <t>Compliance</t>
        </is>
      </c>
      <c r="J110" s="5" t="inlineStr">
        <is>
          <t>-</t>
        </is>
      </c>
    </row>
    <row r="111" ht="16" customHeight="1" s="12">
      <c r="A111" s="2" t="inlineStr">
        <is>
          <t>U-091</t>
        </is>
      </c>
      <c r="B111" s="3" t="inlineStr">
        <is>
          <t>Beispiel User 091</t>
        </is>
      </c>
      <c r="C111" s="3" t="inlineStr">
        <is>
          <t>IT-Sec</t>
        </is>
      </c>
      <c r="D111" s="3" t="inlineStr">
        <is>
          <t>HR</t>
        </is>
      </c>
      <c r="E111" s="3" t="inlineStr">
        <is>
          <t>Nein</t>
        </is>
      </c>
      <c r="F111" s="3">
        <f>IF(AND(E111="Ja",D111="Finance"),"FAIL","OK")</f>
        <v/>
      </c>
      <c r="G111" s="6" t="inlineStr">
        <is>
          <t>15.01.2026</t>
        </is>
      </c>
      <c r="H111" s="3" t="inlineStr">
        <is>
          <t>OK</t>
        </is>
      </c>
      <c r="I111" s="3" t="inlineStr">
        <is>
          <t>IT</t>
        </is>
      </c>
      <c r="J111" s="3" t="inlineStr">
        <is>
          <t>-</t>
        </is>
      </c>
    </row>
    <row r="112" ht="16" customHeight="1" s="12">
      <c r="A112" s="4" t="inlineStr">
        <is>
          <t>U-092</t>
        </is>
      </c>
      <c r="B112" s="5" t="inlineStr">
        <is>
          <t>Beispiel User 092</t>
        </is>
      </c>
      <c r="C112" s="5" t="inlineStr">
        <is>
          <t>Finance</t>
        </is>
      </c>
      <c r="D112" s="5" t="inlineStr">
        <is>
          <t>Einkauf</t>
        </is>
      </c>
      <c r="E112" s="5" t="inlineStr">
        <is>
          <t>Nein</t>
        </is>
      </c>
      <c r="F112" s="5">
        <f>IF(AND(E112="Ja",D112="Finance"),"FAIL","OK")</f>
        <v/>
      </c>
      <c r="G112" s="7" t="inlineStr">
        <is>
          <t>15.01.2026</t>
        </is>
      </c>
      <c r="H112" s="5" t="inlineStr">
        <is>
          <t>Ghost</t>
        </is>
      </c>
      <c r="I112" s="5" t="inlineStr">
        <is>
          <t>IT-Sec</t>
        </is>
      </c>
      <c r="J112" s="5" t="inlineStr">
        <is>
          <t>Rechte löschen</t>
        </is>
      </c>
    </row>
    <row r="113" ht="16" customHeight="1" s="12">
      <c r="A113" s="2" t="inlineStr">
        <is>
          <t>U-093</t>
        </is>
      </c>
      <c r="B113" s="3" t="inlineStr">
        <is>
          <t>Beispiel User 093</t>
        </is>
      </c>
      <c r="C113" s="3" t="inlineStr">
        <is>
          <t>HR</t>
        </is>
      </c>
      <c r="D113" s="3" t="inlineStr">
        <is>
          <t>Operations</t>
        </is>
      </c>
      <c r="E113" s="3" t="inlineStr">
        <is>
          <t>Nein</t>
        </is>
      </c>
      <c r="F113" s="3">
        <f>IF(AND(E113="Ja",D113="Finance"),"FAIL","OK")</f>
        <v/>
      </c>
      <c r="G113" s="6" t="inlineStr">
        <is>
          <t>15.01.2026</t>
        </is>
      </c>
      <c r="H113" s="3" t="inlineStr">
        <is>
          <t>OK</t>
        </is>
      </c>
      <c r="I113" s="3" t="inlineStr">
        <is>
          <t>HR</t>
        </is>
      </c>
      <c r="J113" s="3" t="inlineStr">
        <is>
          <t>-</t>
        </is>
      </c>
    </row>
    <row r="114" ht="16" customHeight="1" s="12">
      <c r="A114" s="4" t="inlineStr">
        <is>
          <t>U-094</t>
        </is>
      </c>
      <c r="B114" s="5" t="inlineStr">
        <is>
          <t>Beispiel User 094</t>
        </is>
      </c>
      <c r="C114" s="5" t="inlineStr">
        <is>
          <t>Admin</t>
        </is>
      </c>
      <c r="D114" s="5" t="inlineStr">
        <is>
          <t>Vertrieb</t>
        </is>
      </c>
      <c r="E114" s="5" t="inlineStr">
        <is>
          <t>Nein</t>
        </is>
      </c>
      <c r="F114" s="5">
        <f>IF(AND(E114="Ja",D114="Finance"),"FAIL","OK")</f>
        <v/>
      </c>
      <c r="G114" s="7" t="inlineStr">
        <is>
          <t>15.01.2026</t>
        </is>
      </c>
      <c r="H114" s="5" t="inlineStr">
        <is>
          <t>OK</t>
        </is>
      </c>
      <c r="I114" s="5" t="inlineStr">
        <is>
          <t>Manager</t>
        </is>
      </c>
      <c r="J114" s="5" t="inlineStr">
        <is>
          <t>-</t>
        </is>
      </c>
    </row>
    <row r="115" ht="16" customHeight="1" s="12">
      <c r="A115" s="2" t="inlineStr">
        <is>
          <t>U-095</t>
        </is>
      </c>
      <c r="B115" s="3" t="inlineStr">
        <is>
          <t>Beispiel User 095</t>
        </is>
      </c>
      <c r="C115" s="3" t="inlineStr">
        <is>
          <t>Compliance</t>
        </is>
      </c>
      <c r="D115" s="3" t="inlineStr">
        <is>
          <t>Compliance</t>
        </is>
      </c>
      <c r="E115" s="3" t="inlineStr">
        <is>
          <t>Nein</t>
        </is>
      </c>
      <c r="F115" s="3">
        <f>IF(AND(E115="Ja",D115="Finance"),"FAIL","OK")</f>
        <v/>
      </c>
      <c r="G115" s="6" t="inlineStr">
        <is>
          <t>15.01.2026</t>
        </is>
      </c>
      <c r="H115" s="3" t="inlineStr">
        <is>
          <t>OK</t>
        </is>
      </c>
      <c r="I115" s="3" t="inlineStr">
        <is>
          <t>Compliance</t>
        </is>
      </c>
      <c r="J115" s="3" t="inlineStr">
        <is>
          <t>-</t>
        </is>
      </c>
    </row>
    <row r="116" ht="16" customHeight="1" s="12">
      <c r="A116" s="4" t="inlineStr">
        <is>
          <t>U-096</t>
        </is>
      </c>
      <c r="B116" s="5" t="inlineStr">
        <is>
          <t>Beispiel User 096</t>
        </is>
      </c>
      <c r="C116" s="5" t="inlineStr">
        <is>
          <t>Sachbearbeitung</t>
        </is>
      </c>
      <c r="D116" s="5" t="inlineStr">
        <is>
          <t>Finance</t>
        </is>
      </c>
      <c r="E116" s="5" t="inlineStr">
        <is>
          <t>Nein</t>
        </is>
      </c>
      <c r="F116" s="5">
        <f>IF(AND(E116="Ja",D116="Finance"),"FAIL","OK")</f>
        <v/>
      </c>
      <c r="G116" s="7" t="inlineStr">
        <is>
          <t>15.01.2026</t>
        </is>
      </c>
      <c r="H116" s="5" t="inlineStr">
        <is>
          <t>OK</t>
        </is>
      </c>
      <c r="I116" s="5" t="inlineStr">
        <is>
          <t>IT</t>
        </is>
      </c>
      <c r="J116" s="5" t="inlineStr">
        <is>
          <t>-</t>
        </is>
      </c>
    </row>
    <row r="117" ht="16" customHeight="1" s="12">
      <c r="A117" s="2" t="inlineStr">
        <is>
          <t>U-097</t>
        </is>
      </c>
      <c r="B117" s="3" t="inlineStr">
        <is>
          <t>Beispiel User 097</t>
        </is>
      </c>
      <c r="C117" s="3" t="inlineStr">
        <is>
          <t>Teamleitung</t>
        </is>
      </c>
      <c r="D117" s="3" t="inlineStr">
        <is>
          <t>IT</t>
        </is>
      </c>
      <c r="E117" s="3" t="inlineStr">
        <is>
          <t>Nein</t>
        </is>
      </c>
      <c r="F117" s="3">
        <f>IF(AND(E117="Ja",D117="Finance"),"FAIL","OK")</f>
        <v/>
      </c>
      <c r="G117" s="6" t="inlineStr">
        <is>
          <t>15.01.2026</t>
        </is>
      </c>
      <c r="H117" s="3" t="inlineStr">
        <is>
          <t>OK</t>
        </is>
      </c>
      <c r="I117" s="3" t="inlineStr">
        <is>
          <t>IT-Sec</t>
        </is>
      </c>
      <c r="J117" s="3" t="inlineStr">
        <is>
          <t>-</t>
        </is>
      </c>
    </row>
    <row r="118" ht="16" customHeight="1" s="12">
      <c r="A118" s="4" t="inlineStr">
        <is>
          <t>U-098</t>
        </is>
      </c>
      <c r="B118" s="5" t="inlineStr">
        <is>
          <t>Beispiel User 098</t>
        </is>
      </c>
      <c r="C118" s="5" t="inlineStr">
        <is>
          <t>IT-Sec</t>
        </is>
      </c>
      <c r="D118" s="5" t="inlineStr">
        <is>
          <t>HR</t>
        </is>
      </c>
      <c r="E118" s="5" t="inlineStr">
        <is>
          <t>Nein</t>
        </is>
      </c>
      <c r="F118" s="5">
        <f>IF(AND(E118="Ja",D118="Finance"),"FAIL","OK")</f>
        <v/>
      </c>
      <c r="G118" s="7" t="inlineStr">
        <is>
          <t>15.01.2026</t>
        </is>
      </c>
      <c r="H118" s="5" t="inlineStr">
        <is>
          <t>OK</t>
        </is>
      </c>
      <c r="I118" s="5" t="inlineStr">
        <is>
          <t>HR</t>
        </is>
      </c>
      <c r="J118" s="5" t="inlineStr">
        <is>
          <t>-</t>
        </is>
      </c>
    </row>
    <row r="119" ht="16" customHeight="1" s="12">
      <c r="A119" s="2" t="inlineStr">
        <is>
          <t>U-099</t>
        </is>
      </c>
      <c r="B119" s="3" t="inlineStr">
        <is>
          <t>Beispiel User 099</t>
        </is>
      </c>
      <c r="C119" s="3" t="inlineStr">
        <is>
          <t>Finance</t>
        </is>
      </c>
      <c r="D119" s="3" t="inlineStr">
        <is>
          <t>Einkauf</t>
        </is>
      </c>
      <c r="E119" s="3" t="inlineStr">
        <is>
          <t>Nein</t>
        </is>
      </c>
      <c r="F119" s="3">
        <f>IF(AND(E119="Ja",D119="Finance"),"FAIL","OK")</f>
        <v/>
      </c>
      <c r="G119" s="6" t="inlineStr">
        <is>
          <t>01.10.2025</t>
        </is>
      </c>
      <c r="H119" s="3" t="inlineStr">
        <is>
          <t>Prüfen</t>
        </is>
      </c>
      <c r="I119" s="3" t="inlineStr">
        <is>
          <t>Manager</t>
        </is>
      </c>
      <c r="J119" s="3" t="inlineStr">
        <is>
          <t>-</t>
        </is>
      </c>
    </row>
    <row r="120" ht="16" customHeight="1" s="12">
      <c r="A120" s="4" t="inlineStr">
        <is>
          <t>U-100</t>
        </is>
      </c>
      <c r="B120" s="5" t="inlineStr">
        <is>
          <t>Beispiel User 100</t>
        </is>
      </c>
      <c r="C120" s="5" t="inlineStr">
        <is>
          <t>HR</t>
        </is>
      </c>
      <c r="D120" s="5" t="inlineStr">
        <is>
          <t>Operations</t>
        </is>
      </c>
      <c r="E120" s="5" t="inlineStr">
        <is>
          <t>Nein</t>
        </is>
      </c>
      <c r="F120" s="5">
        <f>IF(AND(E120="Ja",D120="Finance"),"FAIL","OK")</f>
        <v/>
      </c>
      <c r="G120" s="7" t="inlineStr">
        <is>
          <t>15.01.2026</t>
        </is>
      </c>
      <c r="H120" s="5" t="inlineStr">
        <is>
          <t>OK</t>
        </is>
      </c>
      <c r="I120" s="5" t="inlineStr">
        <is>
          <t>Compliance</t>
        </is>
      </c>
      <c r="J120" s="5" t="inlineStr">
        <is>
          <t>-</t>
        </is>
      </c>
    </row>
  </sheetData>
  <autoFilter ref="A20:J120"/>
  <mergeCells count="6">
    <mergeCell ref="A1:J1"/>
    <mergeCell ref="A6:D10"/>
    <mergeCell ref="A12:E12"/>
    <mergeCell ref="E6:J10"/>
    <mergeCell ref="A4:J4"/>
    <mergeCell ref="A2:J2"/>
  </mergeCells>
  <conditionalFormatting sqref="F21:F120">
    <cfRule type="cellIs" priority="1" operator="equal" dxfId="3">
      <formula>"FAIL"</formula>
    </cfRule>
  </conditionalFormatting>
  <conditionalFormatting sqref="G21:G120">
    <cfRule type="expression" priority="5" dxfId="8">
      <formula>TODAY()-G21&gt;180</formula>
    </cfRule>
  </conditionalFormatting>
  <conditionalFormatting sqref="H21:H120">
    <cfRule type="cellIs" priority="2" operator="equal" dxfId="1">
      <formula>"Ghost"</formula>
    </cfRule>
    <cfRule type="cellIs" priority="3" operator="equal" dxfId="3">
      <formula>"Neu"</formula>
    </cfRule>
    <cfRule type="cellIs" priority="4" operator="equal" dxfId="0">
      <formula>"OK"</formula>
    </cfRule>
  </conditionalFormatting>
  <dataValidations count="4">
    <dataValidation sqref="E21:E120" showDropDown="0" showInputMessage="0" showErrorMessage="0" allowBlank="0" type="list">
      <formula1>"Ja,Nein"</formula1>
    </dataValidation>
    <dataValidation sqref="H21:H120" showDropDown="0" showInputMessage="0" showErrorMessage="0" allowBlank="0" type="list">
      <formula1>"OK,Ghost,Neu,Prüfen"</formula1>
    </dataValidation>
    <dataValidation sqref="J21:J120" showDropDown="0" showInputMessage="0" showErrorMessage="0" allowBlank="0" type="list">
      <formula1>"-,Rechte löschen,Berechtigungen prüfen,SoD-Review,Owner bestätigen"</formula1>
    </dataValidation>
    <dataValidation sqref="I21:I120" showDropDown="0" showInputMessage="0" showErrorMessage="0" allowBlank="0" type="list">
      <formula1>"Compliance,IT,IT-Sec,HR,Manager"</formula1>
    </dataValidation>
  </dataValidations>
  <pageMargins left="0.75" right="0.75" top="1" bottom="1" header="0.5" footer="0.5"/>
  <pageSetup orientation="landscape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19"/>
  <sheetViews>
    <sheetView showGridLines="0" workbookViewId="0">
      <pane ySplit="8" topLeftCell="A9" activePane="bottomLeft" state="frozen"/>
      <selection pane="bottomLeft" activeCell="A1" sqref="A1:J1"/>
    </sheetView>
  </sheetViews>
  <sheetFormatPr baseColWidth="10" defaultColWidth="8.83203125" defaultRowHeight="15"/>
  <cols>
    <col width="22" customWidth="1" style="12" min="1" max="1"/>
    <col width="16" customWidth="1" style="12" min="2" max="2"/>
    <col width="14" customWidth="1" style="12" min="3" max="4"/>
    <col width="18" customWidth="1" style="12" min="6" max="6"/>
    <col width="16" customWidth="1" style="12" min="7" max="7"/>
    <col width="2" customWidth="1" style="12" min="14" max="14"/>
  </cols>
  <sheetData>
    <row r="1" ht="38" customHeight="1" s="12">
      <c r="A1" s="11" t="inlineStr">
        <is>
          <t>BERECHTIGUNGSREVIEW &amp; ACCESS CONTROL ATTESTATION · NIS2 Art.21 Abs.2 lit. j / ISO 27001 A.5.18 / BSI ORP.4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</row>
    <row r="2" ht="18" customHeight="1" s="12">
      <c r="A2" s="18" t="inlineStr">
        <is>
          <t>Dok-ID: IAC-02-REVIEW · Version: 1.0 · Status: BSI-Audit-ready · Klassifizierung: Intern/Vertraulich · Gültig ab: 29.03.2026 · Review: +6 Monate</t>
        </is>
      </c>
      <c r="B2" s="30" t="n"/>
      <c r="C2" s="30" t="n"/>
      <c r="D2" s="30" t="n"/>
      <c r="E2" s="30" t="n"/>
      <c r="F2" s="30" t="n"/>
      <c r="G2" s="30" t="n"/>
      <c r="H2" s="30" t="n"/>
      <c r="I2" s="30" t="n"/>
      <c r="J2" s="30" t="n"/>
    </row>
    <row r="4" ht="42" customHeight="1" s="12">
      <c r="A4" s="17" t="inlineStr">
        <is>
          <t>Management-View: KPIs, Coverage und Review-Auffälligkeiten</t>
        </is>
      </c>
      <c r="B4" s="31" t="n"/>
      <c r="C4" s="31" t="n"/>
      <c r="D4" s="31" t="n"/>
      <c r="E4" s="31" t="n"/>
      <c r="F4" s="31" t="n"/>
      <c r="G4" s="31" t="n"/>
      <c r="H4" s="31" t="n"/>
      <c r="I4" s="31" t="n"/>
      <c r="J4" s="32" t="n"/>
    </row>
    <row r="6">
      <c r="A6" s="19" t="inlineStr">
        <is>
          <t>DASHBOARD-KPIS</t>
        </is>
      </c>
      <c r="B6" s="31" t="n"/>
      <c r="C6" s="31" t="n"/>
      <c r="D6" s="32" t="n"/>
      <c r="F6" s="19" t="inlineStr">
        <is>
          <t>CHART-DATEN</t>
        </is>
      </c>
      <c r="G6" s="32" t="n"/>
    </row>
    <row r="7" ht="34" customHeight="1" s="12">
      <c r="A7" s="8" t="inlineStr">
        <is>
          <t>KPI</t>
        </is>
      </c>
      <c r="B7" s="9" t="inlineStr">
        <is>
          <t>Target</t>
        </is>
      </c>
      <c r="C7" s="9" t="inlineStr">
        <is>
          <t>Ist</t>
        </is>
      </c>
      <c r="D7" s="9" t="inlineStr">
        <is>
          <t>Status</t>
        </is>
      </c>
      <c r="E7" s="3" t="n"/>
      <c r="F7" s="3" t="inlineStr">
        <is>
          <t>Admin</t>
        </is>
      </c>
      <c r="G7" s="3">
        <f>COUNTIF('LIVE REVIEW'!E21:E120,"Ja")</f>
        <v/>
      </c>
    </row>
    <row r="8" ht="16" customHeight="1" s="12">
      <c r="A8" s="4" t="inlineStr">
        <is>
          <t>Admin Accounts</t>
        </is>
      </c>
      <c r="B8" s="5" t="inlineStr">
        <is>
          <t>&lt;5% User</t>
        </is>
      </c>
      <c r="C8" s="5">
        <f>ROUND(COUNTIF('LIVE REVIEW'!E21:E120,"Ja")/COUNTA('LIVE REVIEW'!A21:A120)*100,1)&amp;"%"</f>
        <v/>
      </c>
      <c r="D8" s="5">
        <f>IF(COUNTIF('LIVE REVIEW'!E21:E120,"Ja")/COUNTA('LIVE REVIEW'!A21:A120)&lt;=0.05,"OK","Warnung")</f>
        <v/>
      </c>
      <c r="E8" s="5" t="n"/>
      <c r="F8" s="5" t="inlineStr">
        <is>
          <t>Normal</t>
        </is>
      </c>
      <c r="G8" s="5">
        <f>COUNTIF('LIVE REVIEW'!E21:E120,"Nein")</f>
        <v/>
      </c>
    </row>
    <row r="9" ht="16" customHeight="1" s="12">
      <c r="A9" s="2" t="inlineStr">
        <is>
          <t>Ghost Accounts</t>
        </is>
      </c>
      <c r="B9" s="3" t="inlineStr">
        <is>
          <t>0</t>
        </is>
      </c>
      <c r="C9" s="3">
        <f>COUNTIF('LIVE REVIEW'!H21:H120,"Ghost")</f>
        <v/>
      </c>
      <c r="D9" s="3">
        <f>IF(COUNTIF('LIVE REVIEW'!H21:H120,"Ghost")=0,"OK","Kritisch")</f>
        <v/>
      </c>
      <c r="E9" s="3" t="n"/>
      <c r="F9" s="3" t="inlineStr">
        <is>
          <t>Ghost Finance</t>
        </is>
      </c>
      <c r="G9" s="3">
        <f>COUNTIFS('LIVE REVIEW'!D21:D120,"Finance",'LIVE REVIEW'!H21:H120,"Ghost")</f>
        <v/>
      </c>
    </row>
    <row r="10" ht="16" customHeight="1" s="12">
      <c r="A10" s="4" t="inlineStr">
        <is>
          <t>SoD-Konflikte</t>
        </is>
      </c>
      <c r="B10" s="5" t="inlineStr">
        <is>
          <t>&lt;2%</t>
        </is>
      </c>
      <c r="C10" s="5">
        <f>ROUND(COUNTIF('LIVE REVIEW'!F21:F120,"FAIL")/COUNTA('LIVE REVIEW'!A21:A120)*100,1)&amp;"%"</f>
        <v/>
      </c>
      <c r="D10" s="5">
        <f>IF(COUNTIF('LIVE REVIEW'!F21:F120,"FAIL")/COUNTA('LIVE REVIEW'!A21:A120)&lt;0.02,"OK","Warnung")</f>
        <v/>
      </c>
      <c r="E10" s="5" t="n"/>
      <c r="F10" s="5" t="inlineStr">
        <is>
          <t>Ghost IT</t>
        </is>
      </c>
      <c r="G10" s="5">
        <f>COUNTIFS('LIVE REVIEW'!D21:D120,"IT",'LIVE REVIEW'!H21:H120,"Ghost")</f>
        <v/>
      </c>
    </row>
    <row r="11" ht="16" customHeight="1" s="12">
      <c r="A11" s="2" t="inlineStr">
        <is>
          <t>Review-Coverage</t>
        </is>
      </c>
      <c r="B11" s="3" t="inlineStr">
        <is>
          <t>100%</t>
        </is>
      </c>
      <c r="C11" s="3">
        <f>ROUND(COUNTIF('LIVE REVIEW'!G21:G120,"&gt;0")/COUNTA('LIVE REVIEW'!A21:A120)*100,1)&amp;"%"</f>
        <v/>
      </c>
      <c r="D11" s="3">
        <f>IF(COUNTIF('LIVE REVIEW'!G21:G120,"&gt;0")=COUNTA('LIVE REVIEW'!A21:A120),"OK","Warnung")</f>
        <v/>
      </c>
      <c r="E11" s="3" t="n"/>
      <c r="F11" s="3" t="inlineStr">
        <is>
          <t>Ghost HR</t>
        </is>
      </c>
      <c r="G11" s="3">
        <f>COUNTIFS('LIVE REVIEW'!D21:D120,"HR",'LIVE REVIEW'!H21:H120,"Ghost")</f>
        <v/>
      </c>
    </row>
    <row r="12" ht="16" customHeight="1" s="12">
      <c r="A12" s="4" t="n"/>
      <c r="B12" s="5" t="n"/>
      <c r="C12" s="5" t="n"/>
      <c r="D12" s="5" t="n"/>
      <c r="E12" s="5" t="n"/>
      <c r="F12" s="5" t="inlineStr">
        <is>
          <t>Ghost Einkauf</t>
        </is>
      </c>
      <c r="G12" s="5">
        <f>COUNTIFS('LIVE REVIEW'!D21:D120,"Einkauf",'LIVE REVIEW'!H21:H120,"Ghost")</f>
        <v/>
      </c>
    </row>
    <row r="13" ht="16" customHeight="1" s="12">
      <c r="A13" s="2" t="n"/>
      <c r="B13" s="3" t="n"/>
      <c r="C13" s="3" t="n"/>
      <c r="D13" s="3" t="n"/>
      <c r="E13" s="3" t="n"/>
      <c r="F13" s="3" t="inlineStr">
        <is>
          <t>Ghost Operations</t>
        </is>
      </c>
      <c r="G13" s="3">
        <f>COUNTIFS('LIVE REVIEW'!D21:D120,"Operations",'LIVE REVIEW'!H21:H120,"Ghost")</f>
        <v/>
      </c>
    </row>
    <row r="14" ht="16" customHeight="1" s="12">
      <c r="A14" s="20" t="inlineStr">
        <is>
          <t>INTEGRATION ASSET-REGISTER</t>
        </is>
      </c>
      <c r="B14" s="31" t="n"/>
      <c r="C14" s="31" t="n"/>
      <c r="D14" s="32" t="n"/>
      <c r="E14" s="5" t="n"/>
      <c r="F14" s="5" t="inlineStr">
        <is>
          <t>Ghost Vertrieb</t>
        </is>
      </c>
      <c r="G14" s="5">
        <f>COUNTIFS('LIVE REVIEW'!D21:D120,"Vertrieb",'LIVE REVIEW'!H21:H120,"Ghost")</f>
        <v/>
      </c>
    </row>
    <row r="15" ht="16" customHeight="1" s="12">
      <c r="A15" s="16" t="inlineStr">
        <is>
          <t>RBAC → Asset-Owner Zugriffsrechte
Asset A-001 SAP ERP:
- Business-Owner: CFO → Nur Reporting-Rechte
- Tech-Owner: IT-Leitung → Full Admin</t>
        </is>
      </c>
      <c r="B15" s="33" t="n"/>
      <c r="C15" s="33" t="n"/>
      <c r="D15" s="34" t="n"/>
      <c r="E15" s="3" t="n"/>
      <c r="F15" s="3" t="inlineStr">
        <is>
          <t>Ghost Compliance</t>
        </is>
      </c>
      <c r="G15" s="3">
        <f>COUNTIFS('LIVE REVIEW'!D21:D120,"Compliance",'LIVE REVIEW'!H21:H120,"Ghost")</f>
        <v/>
      </c>
    </row>
    <row r="16">
      <c r="A16" s="35" t="n"/>
      <c r="D16" s="36" t="n"/>
    </row>
    <row r="17">
      <c r="A17" s="35" t="n"/>
      <c r="D17" s="36" t="n"/>
    </row>
    <row r="18">
      <c r="A18" s="35" t="n"/>
      <c r="D18" s="36" t="n"/>
    </row>
    <row r="19">
      <c r="A19" s="37" t="n"/>
      <c r="B19" s="38" t="n"/>
      <c r="C19" s="38" t="n"/>
      <c r="D19" s="39" t="n"/>
    </row>
  </sheetData>
  <mergeCells count="7">
    <mergeCell ref="A1:J1"/>
    <mergeCell ref="A6:D6"/>
    <mergeCell ref="A15:D19"/>
    <mergeCell ref="A4:J4"/>
    <mergeCell ref="F6:G6"/>
    <mergeCell ref="A2:J2"/>
    <mergeCell ref="A14:D14"/>
  </mergeCells>
  <conditionalFormatting sqref="D8:D11">
    <cfRule type="cellIs" priority="1" operator="equal" dxfId="1">
      <formula>"Kritisch"</formula>
    </cfRule>
    <cfRule type="cellIs" priority="2" operator="equal" dxfId="3">
      <formula>"Warnung"</formula>
    </cfRule>
    <cfRule type="cellIs" priority="3" operator="equal" dxfId="0">
      <formula>"OK"</formula>
    </cfRule>
  </conditionalFormatting>
  <pageMargins left="0.75" right="0.75" top="1" bottom="1" header="0.5" footer="0.5"/>
  <pageSetup orientation="landscape"/>
  <headerFooter>
    <oddHeader>&amp;C© Oliver Khosla · khosla-compliance · Alle Rechte vorbehalten</oddHeader>
    <oddFooter/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48"/>
  <sheetViews>
    <sheetView showGridLines="0" tabSelected="1" workbookViewId="0">
      <pane ySplit="7" topLeftCell="A30" activePane="bottomLeft" state="frozen"/>
      <selection pane="bottomLeft" activeCell="B51" sqref="B51"/>
    </sheetView>
  </sheetViews>
  <sheetFormatPr baseColWidth="10" defaultColWidth="8.83203125" defaultRowHeight="15"/>
  <cols>
    <col width="18" customWidth="1" style="12" min="1" max="2"/>
    <col width="16" customWidth="1" style="12" min="3" max="4"/>
    <col width="14" customWidth="1" style="12" min="5" max="5"/>
    <col width="18" customWidth="1" style="12" min="6" max="7"/>
    <col width="12" customWidth="1" style="12" min="8" max="8"/>
    <col width="14" customWidth="1" style="12" min="9" max="9"/>
    <col width="16" customWidth="1" style="12" min="10" max="10"/>
  </cols>
  <sheetData>
    <row r="1" ht="38" customHeight="1" s="12">
      <c r="A1" s="11" t="inlineStr">
        <is>
          <t>BERECHTIGUNGSREVIEW &amp; ACCESS CONTROL ATTESTATION · NIS2 Art.21 Abs.2 lit. j / ISO 27001 A.5.18 / BSI ORP.4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</row>
    <row r="2" ht="18" customHeight="1" s="12">
      <c r="A2" s="18" t="inlineStr">
        <is>
          <t>Dok-ID: IAC-02-REVIEW · Version: 1.0 · Status: BSI-Audit-ready · Klassifizierung: Intern/Vertraulich · Gültig ab: 29.03.2026 · Review: +6 Monate</t>
        </is>
      </c>
      <c r="B2" s="30" t="n"/>
      <c r="C2" s="30" t="n"/>
      <c r="D2" s="30" t="n"/>
      <c r="E2" s="30" t="n"/>
      <c r="F2" s="30" t="n"/>
      <c r="G2" s="30" t="n"/>
      <c r="H2" s="30" t="n"/>
      <c r="I2" s="30" t="n"/>
      <c r="J2" s="30" t="n"/>
    </row>
    <row r="4" ht="42" customHeight="1" s="12">
      <c r="A4" s="17" t="inlineStr">
        <is>
          <t>RACI, Audit-Checkliste und Review-Workflow</t>
        </is>
      </c>
      <c r="B4" s="31" t="n"/>
      <c r="C4" s="31" t="n"/>
      <c r="D4" s="31" t="n"/>
      <c r="E4" s="31" t="n"/>
      <c r="F4" s="31" t="n"/>
      <c r="G4" s="31" t="n"/>
      <c r="H4" s="31" t="n"/>
      <c r="I4" s="31" t="n"/>
      <c r="J4" s="32" t="n"/>
    </row>
    <row r="6">
      <c r="A6" s="19" t="inlineStr">
        <is>
          <t>SEGREGATION OF DUTIES (SoD) REGELN</t>
        </is>
      </c>
      <c r="B6" s="31" t="n"/>
      <c r="C6" s="32" t="n"/>
      <c r="E6" s="19" t="inlineStr">
        <is>
          <t>LEAVER / JOINER PROZESS</t>
        </is>
      </c>
      <c r="F6" s="31" t="n"/>
      <c r="G6" s="31" t="n"/>
      <c r="H6" s="31" t="n"/>
      <c r="I6" s="31" t="n"/>
      <c r="J6" s="32" t="n"/>
    </row>
    <row r="7" ht="34" customHeight="1" s="12">
      <c r="A7" s="1" t="inlineStr">
        <is>
          <t>Konflikt</t>
        </is>
      </c>
      <c r="B7" s="1" t="inlineStr">
        <is>
          <t>Verboten</t>
        </is>
      </c>
      <c r="C7" s="1" t="inlineStr">
        <is>
          <t>Prüfung</t>
        </is>
      </c>
      <c r="E7" s="16" t="inlineStr">
        <is>
          <t>Leaver (&lt;30 Tage):
1. HR → IT-Ticket 'Alle Rechte entfernen'
2. IT → AD de-provisioning
3. Compliance → Review-Protokoll
4. ISB → Bestätigung IAC-02-REVIEW</t>
        </is>
      </c>
      <c r="F7" s="33" t="n"/>
      <c r="G7" s="33" t="n"/>
      <c r="H7" s="33" t="n"/>
      <c r="I7" s="33" t="n"/>
      <c r="J7" s="34" t="n"/>
    </row>
    <row r="8" ht="32" customHeight="1" s="12">
      <c r="A8" s="2" t="inlineStr">
        <is>
          <t>Finanz + Admin</t>
        </is>
      </c>
      <c r="B8" s="3" t="inlineStr">
        <is>
          <t>Buchhaltung + ERP-Admin</t>
        </is>
      </c>
      <c r="C8" s="3" t="inlineStr">
        <is>
          <t>Quarterly</t>
        </is>
      </c>
      <c r="E8" s="35" t="n"/>
      <c r="J8" s="36" t="n"/>
    </row>
    <row r="9" ht="16" customHeight="1" s="12">
      <c r="A9" s="4" t="inlineStr">
        <is>
          <t>HR + Domain Admin</t>
        </is>
      </c>
      <c r="B9" s="5" t="inlineStr">
        <is>
          <t>Personal + AD-Rechte</t>
        </is>
      </c>
      <c r="C9" s="5" t="inlineStr">
        <is>
          <t>Monthly</t>
        </is>
      </c>
      <c r="E9" s="35" t="n"/>
      <c r="J9" s="36" t="n"/>
    </row>
    <row r="10" ht="32" customHeight="1" s="12">
      <c r="A10" s="2" t="inlineStr">
        <is>
          <t>Einkauf + Vendor Admin</t>
        </is>
      </c>
      <c r="B10" s="3" t="inlineStr">
        <is>
          <t>Lieferanten + Supplier Portal</t>
        </is>
      </c>
      <c r="C10" s="3" t="inlineStr">
        <is>
          <t>Quarterly</t>
        </is>
      </c>
      <c r="E10" s="37" t="n"/>
      <c r="F10" s="38" t="n"/>
      <c r="G10" s="38" t="n"/>
      <c r="H10" s="38" t="n"/>
      <c r="I10" s="38" t="n"/>
      <c r="J10" s="39" t="n"/>
    </row>
    <row r="11" ht="32" customHeight="1" s="12">
      <c r="A11" s="4" t="inlineStr">
        <is>
          <t>Dev + Prod Access</t>
        </is>
      </c>
      <c r="B11" s="5" t="inlineStr">
        <is>
          <t>Entwicklung + Produktion</t>
        </is>
      </c>
      <c r="C11" s="5" t="inlineStr">
        <is>
          <t>Monthly</t>
        </is>
      </c>
      <c r="E11" s="21" t="inlineStr">
        <is>
          <t>Joiner (Day 1):
1. HR → RBAC-Rolle definieren
2. Manager → Berechtigungen genehmigen
3. IT → Bereitstellung
4. 30 Tage Review (funktionierend?)</t>
        </is>
      </c>
      <c r="F11" s="33" t="n"/>
      <c r="G11" s="33" t="n"/>
      <c r="H11" s="33" t="n"/>
      <c r="I11" s="33" t="n"/>
      <c r="J11" s="34" t="n"/>
    </row>
    <row r="12">
      <c r="A12" s="24" t="inlineStr">
        <is>
          <t>SoD-Score: &gt;5% Konflikte → Eskalation ISB</t>
        </is>
      </c>
      <c r="B12" s="33" t="n"/>
      <c r="C12" s="34" t="n"/>
      <c r="E12" s="35" t="n"/>
      <c r="J12" s="36" t="n"/>
    </row>
    <row r="13">
      <c r="A13" s="37" t="n"/>
      <c r="B13" s="38" t="n"/>
      <c r="C13" s="39" t="n"/>
      <c r="E13" s="35" t="n"/>
      <c r="J13" s="36" t="n"/>
    </row>
    <row r="14">
      <c r="E14" s="37" t="n"/>
      <c r="F14" s="38" t="n"/>
      <c r="G14" s="38" t="n"/>
      <c r="H14" s="38" t="n"/>
      <c r="I14" s="38" t="n"/>
      <c r="J14" s="39" t="n"/>
    </row>
    <row r="16">
      <c r="A16" s="22" t="inlineStr">
        <is>
          <t>RACI-MATRIX</t>
        </is>
      </c>
      <c r="B16" s="31" t="n"/>
      <c r="C16" s="31" t="n"/>
      <c r="D16" s="31" t="n"/>
      <c r="E16" s="32" t="n"/>
    </row>
    <row r="17" ht="34" customHeight="1" s="12">
      <c r="A17" s="1" t="inlineStr">
        <is>
          <t>Prozess</t>
        </is>
      </c>
      <c r="B17" s="1" t="inlineStr">
        <is>
          <t>HR</t>
        </is>
      </c>
      <c r="C17" s="1" t="inlineStr">
        <is>
          <t>Manager</t>
        </is>
      </c>
      <c r="D17" s="1" t="inlineStr">
        <is>
          <t>IT</t>
        </is>
      </c>
      <c r="E17" s="1" t="inlineStr">
        <is>
          <t>Compliance</t>
        </is>
      </c>
      <c r="F17" s="1" t="inlineStr">
        <is>
          <t>ISB</t>
        </is>
      </c>
    </row>
    <row r="18" ht="16" customHeight="1" s="12">
      <c r="A18" s="2" t="inlineStr">
        <is>
          <t>Leaver</t>
        </is>
      </c>
      <c r="B18" s="3" t="inlineStr">
        <is>
          <t>R</t>
        </is>
      </c>
      <c r="C18" s="3" t="inlineStr">
        <is>
          <t>I</t>
        </is>
      </c>
      <c r="D18" s="3" t="inlineStr">
        <is>
          <t>A/R</t>
        </is>
      </c>
      <c r="E18" s="3" t="inlineStr">
        <is>
          <t>C</t>
        </is>
      </c>
      <c r="F18" s="3" t="inlineStr">
        <is>
          <t>A</t>
        </is>
      </c>
    </row>
    <row r="19" ht="16" customHeight="1" s="12">
      <c r="A19" s="4" t="inlineStr">
        <is>
          <t>Joiner</t>
        </is>
      </c>
      <c r="B19" s="5" t="inlineStr">
        <is>
          <t>R/A</t>
        </is>
      </c>
      <c r="C19" s="5" t="inlineStr">
        <is>
          <t>R</t>
        </is>
      </c>
      <c r="D19" s="5" t="inlineStr">
        <is>
          <t>R</t>
        </is>
      </c>
      <c r="E19" s="5" t="inlineStr">
        <is>
          <t>C</t>
        </is>
      </c>
      <c r="F19" s="5" t="inlineStr">
        <is>
          <t>A</t>
        </is>
      </c>
    </row>
    <row r="20" ht="16" customHeight="1" s="12">
      <c r="A20" s="2" t="inlineStr">
        <is>
          <t>Vollreview</t>
        </is>
      </c>
      <c r="B20" s="3" t="inlineStr">
        <is>
          <t>I</t>
        </is>
      </c>
      <c r="C20" s="3" t="inlineStr">
        <is>
          <t>R</t>
        </is>
      </c>
      <c r="D20" s="3" t="inlineStr">
        <is>
          <t>R</t>
        </is>
      </c>
      <c r="E20" s="3" t="inlineStr">
        <is>
          <t>A</t>
        </is>
      </c>
      <c r="F20" s="3" t="inlineStr">
        <is>
          <t>R/A</t>
        </is>
      </c>
    </row>
    <row r="21" ht="16" customHeight="1" s="12">
      <c r="A21" s="4" t="inlineStr">
        <is>
          <t>SoD-Check</t>
        </is>
      </c>
      <c r="B21" s="5" t="inlineStr">
        <is>
          <t>I</t>
        </is>
      </c>
      <c r="C21" s="5" t="inlineStr">
        <is>
          <t>C</t>
        </is>
      </c>
      <c r="D21" s="5" t="inlineStr">
        <is>
          <t>R</t>
        </is>
      </c>
      <c r="E21" s="5" t="inlineStr">
        <is>
          <t>R/A</t>
        </is>
      </c>
      <c r="F21" s="5" t="inlineStr">
        <is>
          <t>A</t>
        </is>
      </c>
    </row>
    <row r="23">
      <c r="A23" s="19" t="inlineStr">
        <is>
          <t>REVIEW-WORKFLOW (halbjährlich – 2 Wochen)</t>
        </is>
      </c>
      <c r="B23" s="31" t="n"/>
      <c r="C23" s="31" t="n"/>
      <c r="D23" s="31" t="n"/>
      <c r="E23" s="31" t="n"/>
      <c r="F23" s="31" t="n"/>
      <c r="G23" s="31" t="n"/>
      <c r="H23" s="31" t="n"/>
      <c r="I23" s="31" t="n"/>
      <c r="J23" s="32" t="n"/>
    </row>
    <row r="24">
      <c r="A24" s="16" t="inlineStr">
        <is>
          <t>WOCHE 1:
1. AD-Export → IAC-02-REVIEW.xlsx
2. Manager attestieren Berechtigungen
WOCHE 2:
1. SoD-Checks + Ghost Accounts
2. Aktionen definieren (Ticket-System)
3. ISB + GF Sign-off</t>
        </is>
      </c>
      <c r="B24" s="33" t="n"/>
      <c r="C24" s="33" t="n"/>
      <c r="D24" s="33" t="n"/>
      <c r="E24" s="33" t="n"/>
      <c r="F24" s="33" t="n"/>
      <c r="G24" s="33" t="n"/>
      <c r="H24" s="33" t="n"/>
      <c r="I24" s="33" t="n"/>
      <c r="J24" s="34" t="n"/>
    </row>
    <row r="25">
      <c r="A25" s="35" t="n"/>
      <c r="J25" s="36" t="n"/>
    </row>
    <row r="26">
      <c r="A26" s="35" t="n"/>
      <c r="J26" s="36" t="n"/>
    </row>
    <row r="27">
      <c r="A27" s="35" t="n"/>
      <c r="J27" s="36" t="n"/>
    </row>
    <row r="28">
      <c r="A28" s="37" t="n"/>
      <c r="B28" s="38" t="n"/>
      <c r="C28" s="38" t="n"/>
      <c r="D28" s="38" t="n"/>
      <c r="E28" s="38" t="n"/>
      <c r="F28" s="38" t="n"/>
      <c r="G28" s="38" t="n"/>
      <c r="H28" s="38" t="n"/>
      <c r="I28" s="38" t="n"/>
      <c r="J28" s="39" t="n"/>
    </row>
    <row r="30">
      <c r="A30" s="19" t="inlineStr">
        <is>
          <t>PFLEGE &amp; REPORTING</t>
        </is>
      </c>
      <c r="B30" s="31" t="n"/>
      <c r="C30" s="31" t="n"/>
      <c r="D30" s="32" t="n"/>
      <c r="F30" s="19" t="inlineStr">
        <is>
          <t>AUDIT-CHECKLISTE</t>
        </is>
      </c>
      <c r="G30" s="31" t="n"/>
      <c r="H30" s="31" t="n"/>
      <c r="I30" s="31" t="n"/>
      <c r="J30" s="32" t="n"/>
    </row>
    <row r="31" ht="34" customHeight="1" s="12">
      <c r="A31" s="10" t="n"/>
      <c r="B31" s="10" t="n"/>
      <c r="C31" s="10" t="n"/>
      <c r="D31" s="10" t="n"/>
      <c r="E31" s="10" t="n"/>
      <c r="F31" s="1" t="inlineStr">
        <is>
          <t>Kriterium</t>
        </is>
      </c>
      <c r="G31" s="1" t="inlineStr">
        <is>
          <t>Nachweis</t>
        </is>
      </c>
      <c r="H31" s="1" t="inlineStr">
        <is>
          <t>Status</t>
        </is>
      </c>
      <c r="I31" s="1" t="n"/>
      <c r="J31" s="1" t="n"/>
    </row>
    <row r="32" ht="16" customHeight="1" s="12">
      <c r="A32" s="2" t="inlineStr">
        <is>
          <t>Monatlich</t>
        </is>
      </c>
      <c r="B32" s="3" t="inlineStr">
        <is>
          <t>Leaver/Joiner Review</t>
        </is>
      </c>
      <c r="C32" s="3" t="inlineStr">
        <is>
          <t>IT + HR</t>
        </is>
      </c>
      <c r="D32" s="3" t="inlineStr">
        <is>
          <t>Tickets</t>
        </is>
      </c>
      <c r="E32" s="3" t="n"/>
      <c r="F32" s="3" t="inlineStr">
        <is>
          <t>Halbjährliche Reviews</t>
        </is>
      </c>
      <c r="G32" s="3" t="inlineStr">
        <is>
          <t>IAC-02-REVIEW</t>
        </is>
      </c>
      <c r="H32" s="3" t="inlineStr">
        <is>
          <t>[ ]</t>
        </is>
      </c>
      <c r="I32" s="3" t="n"/>
      <c r="J32" s="3" t="n"/>
    </row>
    <row r="33" ht="16" customHeight="1" s="12">
      <c r="A33" s="4" t="inlineStr">
        <is>
          <t>Halbjährlich</t>
        </is>
      </c>
      <c r="B33" s="5" t="inlineStr">
        <is>
          <t>Vollreview</t>
        </is>
      </c>
      <c r="C33" s="5" t="inlineStr">
        <is>
          <t>ISB</t>
        </is>
      </c>
      <c r="D33" s="5" t="inlineStr">
        <is>
          <t>IAC-02-REVIEW</t>
        </is>
      </c>
      <c r="E33" s="5" t="n"/>
      <c r="F33" s="5" t="inlineStr">
        <is>
          <t>Leaver &lt;30 Tage</t>
        </is>
      </c>
      <c r="G33" s="5" t="inlineStr">
        <is>
          <t>Ticket-Protokoll</t>
        </is>
      </c>
      <c r="H33" s="5" t="inlineStr">
        <is>
          <t>[ ]</t>
        </is>
      </c>
      <c r="I33" s="5" t="n"/>
      <c r="J33" s="5" t="n"/>
    </row>
    <row r="34" ht="16" customHeight="1" s="12">
      <c r="A34" s="2" t="inlineStr">
        <is>
          <t>Quartalsweise</t>
        </is>
      </c>
      <c r="B34" s="3" t="inlineStr">
        <is>
          <t>Admin-Accounts</t>
        </is>
      </c>
      <c r="C34" s="3" t="inlineStr">
        <is>
          <t>IT-Sec</t>
        </is>
      </c>
      <c r="D34" s="3" t="inlineStr">
        <is>
          <t>Report GF</t>
        </is>
      </c>
      <c r="E34" s="3" t="n"/>
      <c r="F34" s="3" t="inlineStr">
        <is>
          <t>SoD-Checks</t>
        </is>
      </c>
      <c r="G34" s="3" t="inlineStr">
        <is>
          <t>Matrix FAILs</t>
        </is>
      </c>
      <c r="H34" s="3" t="inlineStr">
        <is>
          <t>[ ]</t>
        </is>
      </c>
      <c r="I34" s="3" t="n"/>
      <c r="J34" s="3" t="n"/>
    </row>
    <row r="35" ht="16" customHeight="1" s="12">
      <c r="A35" s="4" t="inlineStr">
        <is>
          <t>Jährlich</t>
        </is>
      </c>
      <c r="B35" s="5" t="inlineStr">
        <is>
          <t>RBAC-Re-Design</t>
        </is>
      </c>
      <c r="C35" s="5" t="inlineStr">
        <is>
          <t>ISB</t>
        </is>
      </c>
      <c r="D35" s="5" t="inlineStr">
        <is>
          <t>Workshop</t>
        </is>
      </c>
      <c r="E35" s="5" t="n"/>
      <c r="F35" s="5" t="inlineStr">
        <is>
          <t>Admin &lt;5%</t>
        </is>
      </c>
      <c r="G35" s="5" t="inlineStr">
        <is>
          <t>AD-Export</t>
        </is>
      </c>
      <c r="H35" s="5" t="inlineStr">
        <is>
          <t>[ ]</t>
        </is>
      </c>
      <c r="I35" s="5" t="n"/>
      <c r="J35" s="5" t="n"/>
    </row>
    <row r="36" ht="16" customHeight="1" s="12">
      <c r="A36" s="2" t="n"/>
      <c r="B36" s="3" t="n"/>
      <c r="C36" s="3" t="n"/>
      <c r="D36" s="3" t="n"/>
      <c r="E36" s="3" t="n"/>
      <c r="F36" s="3" t="inlineStr">
        <is>
          <t>RBAC dokumentiert</t>
        </is>
      </c>
      <c r="G36" s="3" t="inlineStr">
        <is>
          <t>Rollen ORG-01</t>
        </is>
      </c>
      <c r="H36" s="3" t="inlineStr">
        <is>
          <t>[ ]</t>
        </is>
      </c>
      <c r="I36" s="3" t="n"/>
      <c r="J36" s="3" t="n"/>
    </row>
    <row r="38">
      <c r="A38" s="19" t="inlineStr">
        <is>
          <t>FOLGEN BEI FEHLERN</t>
        </is>
      </c>
      <c r="B38" s="31" t="n"/>
      <c r="C38" s="31" t="n"/>
      <c r="D38" s="31" t="n"/>
      <c r="E38" s="31" t="n"/>
      <c r="F38" s="31" t="n"/>
      <c r="G38" s="31" t="n"/>
      <c r="H38" s="31" t="n"/>
      <c r="I38" s="31" t="n"/>
      <c r="J38" s="32" t="n"/>
    </row>
    <row r="39">
      <c r="A39" s="23" t="inlineStr">
        <is>
          <t>Insider-Attack: Übermäßige Rechte
Ghost Accounts: Ex-Mitarbeiter-Backdoor
BSI-Audit: Keine Access Reviews → Art.21(2)(j)
GDPR: Unautorisierter Zugriff</t>
        </is>
      </c>
      <c r="B39" s="33" t="n"/>
      <c r="C39" s="33" t="n"/>
      <c r="D39" s="33" t="n"/>
      <c r="E39" s="33" t="n"/>
      <c r="F39" s="33" t="n"/>
      <c r="G39" s="33" t="n"/>
      <c r="H39" s="33" t="n"/>
      <c r="I39" s="33" t="n"/>
      <c r="J39" s="34" t="n"/>
    </row>
    <row r="40">
      <c r="A40" s="35" t="n"/>
      <c r="J40" s="36" t="n"/>
    </row>
    <row r="41">
      <c r="A41" s="35" t="n"/>
      <c r="J41" s="36" t="n"/>
    </row>
    <row r="42">
      <c r="A42" s="37" t="n"/>
      <c r="B42" s="38" t="n"/>
      <c r="C42" s="38" t="n"/>
      <c r="D42" s="38" t="n"/>
      <c r="E42" s="38" t="n"/>
      <c r="F42" s="38" t="n"/>
      <c r="G42" s="38" t="n"/>
      <c r="H42" s="38" t="n"/>
      <c r="I42" s="38" t="n"/>
      <c r="J42" s="39" t="n"/>
    </row>
    <row r="44">
      <c r="A44" s="27" t="inlineStr">
        <is>
          <t>FREIGABEN</t>
        </is>
      </c>
      <c r="B44" s="31" t="n"/>
      <c r="C44" s="31" t="n"/>
      <c r="D44" s="31" t="n"/>
      <c r="E44" s="31" t="n"/>
      <c r="F44" s="31" t="n"/>
      <c r="G44" s="31" t="n"/>
      <c r="H44" s="31" t="n"/>
      <c r="I44" s="31" t="n"/>
      <c r="J44" s="32" t="n"/>
    </row>
    <row r="45">
      <c r="A45" s="26" t="inlineStr">
        <is>
          <t>IT-Verantw.: _________________ [Name/Datum]
Compliance: _________________ [Name/Datum]
ISB-Freigabe: _________________ [Name/Datum]
GF-Sign-off: _________________ [Name/Stempel]</t>
        </is>
      </c>
      <c r="B45" s="33" t="n"/>
      <c r="C45" s="33" t="n"/>
      <c r="D45" s="33" t="n"/>
      <c r="E45" s="33" t="n"/>
      <c r="F45" s="33" t="n"/>
      <c r="G45" s="33" t="n"/>
      <c r="H45" s="33" t="n"/>
      <c r="I45" s="33" t="n"/>
      <c r="J45" s="34" t="n"/>
    </row>
    <row r="46">
      <c r="A46" s="35" t="n"/>
      <c r="J46" s="36" t="n"/>
    </row>
    <row r="47">
      <c r="A47" s="35" t="n"/>
      <c r="J47" s="36" t="n"/>
    </row>
    <row r="48">
      <c r="A48" s="37" t="n"/>
      <c r="B48" s="38" t="n"/>
      <c r="C48" s="38" t="n"/>
      <c r="D48" s="38" t="n"/>
      <c r="E48" s="38" t="n"/>
      <c r="F48" s="38" t="n"/>
      <c r="G48" s="38" t="n"/>
      <c r="H48" s="38" t="n"/>
      <c r="I48" s="38" t="n"/>
      <c r="J48" s="39" t="n"/>
    </row>
  </sheetData>
  <mergeCells count="17">
    <mergeCell ref="A44:J44"/>
    <mergeCell ref="A1:J1"/>
    <mergeCell ref="A23:J23"/>
    <mergeCell ref="F30:J30"/>
    <mergeCell ref="E7:J10"/>
    <mergeCell ref="A16:E16"/>
    <mergeCell ref="A6:C6"/>
    <mergeCell ref="A30:D30"/>
    <mergeCell ref="A24:J28"/>
    <mergeCell ref="A4:J4"/>
    <mergeCell ref="A38:J38"/>
    <mergeCell ref="A2:J2"/>
    <mergeCell ref="A39:J42"/>
    <mergeCell ref="E6:J6"/>
    <mergeCell ref="A12:C13"/>
    <mergeCell ref="A45:J48"/>
    <mergeCell ref="E11:J14"/>
  </mergeCells>
  <conditionalFormatting sqref="H32:H36">
    <cfRule type="cellIs" priority="1" operator="equal" dxfId="1">
      <formula>"[ ]"</formula>
    </cfRule>
    <cfRule type="cellIs" priority="2" operator="equal" dxfId="0">
      <formula>"[X]"</formula>
    </cfRule>
  </conditionalFormatting>
  <dataValidations count="1">
    <dataValidation sqref="H32:H36" showDropDown="0" showInputMessage="0" showErrorMessage="0" allowBlank="0" type="list">
      <formula1>"[ ],[X]"</formula1>
    </dataValidation>
  </dataValidations>
  <pageMargins left="0.75" right="0.75" top="1" bottom="1" header="0.5" footer="0.5"/>
  <pageSetup orientation="landscape"/>
  <headerFooter>
    <oddHeader>&amp;C© Oliver Khosla · khosla-compliance · Alle Rechte vorbehalten</oddHeader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title>IAC-02-REVIEW_v1.0</dc:title>
  <dc:description>Berechtigungsreview und Access Control Attestation gemäß NIS2 Art.21 Abs.2 lit. j</dc:description>
  <dc:subject>Berechtigungsreview</dc:subject>
  <dc:language>de-DE</dc:language>
  <dcterms:created xsi:type="dcterms:W3CDTF">2026-03-29T10:03:12Z</dcterms:created>
  <dcterms:modified xsi:type="dcterms:W3CDTF">2026-04-02T22:54:43Z</dcterms:modified>
  <cp:lastModifiedBy>Oliver Khosla</cp:lastModifiedBy>
  <cp:keywords>NIS2, Access Review, ORP.4, Least Privilege, Ghost Accounts</cp:keywords>
</cp:coreProperties>
</file>